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20520" windowHeight="3975" activeTab="0"/>
  </bookViews>
  <sheets>
    <sheet name="P.３" sheetId="1" r:id="rId1"/>
    <sheet name="P.5" sheetId="2" state="hidden" r:id="rId2"/>
    <sheet name="P.6" sheetId="3" state="hidden" r:id="rId3"/>
  </sheets>
  <definedNames>
    <definedName name="_xlnm.Print_Area" localSheetId="0">'P.３'!$A$1:$X$39</definedName>
    <definedName name="_xlnm.Print_Area" localSheetId="1">'P.5'!$A$1:$X$31</definedName>
    <definedName name="_xlnm.Print_Area" localSheetId="2">'P.6'!$A$1:$X$43</definedName>
    <definedName name="Z_F6F8CF49_BD66_47CE_9457_B1867FA67522_.wvu.PrintArea" localSheetId="0" hidden="1">'P.３'!$A$1:$X$31</definedName>
  </definedNames>
  <calcPr fullCalcOnLoad="1"/>
</workbook>
</file>

<file path=xl/sharedStrings.xml><?xml version="1.0" encoding="utf-8"?>
<sst xmlns="http://schemas.openxmlformats.org/spreadsheetml/2006/main" count="608" uniqueCount="93">
  <si>
    <t>計</t>
  </si>
  <si>
    <t>行政機関</t>
  </si>
  <si>
    <t>司法機関</t>
  </si>
  <si>
    <t>立法機関</t>
  </si>
  <si>
    <t>都道府県
知事部局</t>
  </si>
  <si>
    <t>都道府県
教育委員会</t>
  </si>
  <si>
    <t>市町村
教育委員会</t>
  </si>
  <si>
    <t>市町村の機関</t>
  </si>
  <si>
    <t>①　法定雇用障害者数の
算定の基礎となる労働者数</t>
  </si>
  <si>
    <t>①　法定雇用障害者数の
算定の基礎となる職員数</t>
  </si>
  <si>
    <t>②　障害者の数</t>
  </si>
  <si>
    <t>③　実雇用率</t>
  </si>
  <si>
    <t>⑤　達成割合</t>
  </si>
  <si>
    <t>⑤　達成割合</t>
  </si>
  <si>
    <t>２</t>
  </si>
  <si>
    <t>３</t>
  </si>
  <si>
    <t>４</t>
  </si>
  <si>
    <t>５</t>
  </si>
  <si>
    <t>(</t>
  </si>
  <si>
    <t>)</t>
  </si>
  <si>
    <t>人</t>
  </si>
  <si>
    <t>/</t>
  </si>
  <si>
    <t>%</t>
  </si>
  <si>
    <t>その他の
都道府県
機関</t>
  </si>
  <si>
    <t>地方独立行政法人等</t>
  </si>
  <si>
    <t>/</t>
  </si>
  <si>
    <t>国立大学法人等</t>
  </si>
  <si>
    <t>独立行政法人等(国立大学法人等を除く)</t>
  </si>
  <si>
    <t>④　法定雇用率達成機関の数 / 機関数</t>
  </si>
  <si>
    <t>]</t>
  </si>
  <si>
    <t>[</t>
  </si>
  <si>
    <t>総括表</t>
  </si>
  <si>
    <t>1　国、地方公共団体における在職状況</t>
  </si>
  <si>
    <t>平成30年６月１日現在における障害者の雇用状況</t>
  </si>
  <si>
    <t>(2) 都道府県の機関（法定雇用率２．５％）</t>
  </si>
  <si>
    <t>(1) 国の機関(法定雇用率２．５％)</t>
  </si>
  <si>
    <t>③　実雇用率</t>
  </si>
  <si>
    <t>(4) 都道府県等の教育委員会（法定雇用率２．４％）</t>
  </si>
  <si>
    <t>[</t>
  </si>
  <si>
    <t>)</t>
  </si>
  <si>
    <t>(</t>
  </si>
  <si>
    <t>※行政機関のうち、未達成であった機関の１機関は、公表日時点で達成済み。</t>
  </si>
  <si>
    <t>２　独立行政法人等における雇用状況（法定雇用率２．５％）</t>
  </si>
  <si>
    <t>※都道府県知事部局のうち未達成であった機関の１機関は、公表日時点で達成済み。
※その他の都道府県機関のうち未達成であった機関の５機関は、公表日時点で達成済み。</t>
  </si>
  <si>
    <t>※都道府県教育委員会のうち未達成であった機関の２機関は、公表日時点で達成済み。
※市町村教育委員会のうち未達成であった機関の２機関は、公表日時点で達成済み。</t>
  </si>
  <si>
    <t>[</t>
  </si>
  <si>
    <t>]</t>
  </si>
  <si>
    <t xml:space="preserve">　法定雇用率2.4％が適用される機関とは、都道府県の教育委員会及び一定の市町村の教育委員会である。
</t>
  </si>
  <si>
    <t>(3) 市町村の機関（法定雇用率２．５％）</t>
  </si>
  <si>
    <t>　２の各表の①欄の「法定雇用障害者数の算定の基礎となる労働者数」とは、常用労働者総数から除外率相当数（身体障害者、知的障害者及び精神障害者が就業することが困難であると認められる職種が相当の割合を占める業種について定められた率を乗じて得た数）を除いた労働者数である。</t>
  </si>
  <si>
    <t>　１の各表の①欄の「法定雇用障害者数の算定の基礎となる職員数」とは、職員総数から除外職員数及び除外率相当職員数（旧除外職員が職員総数に占める割合を元に設定した除外率を乗じて得た数）を除いた職員数である。</t>
  </si>
  <si>
    <t>　「独立行政法人等」とは、障害者の雇用の促進等に関する法律施行令別表第２の第１号から第８号まで、「地方独立行政法人等」とは、同令別表第２の第９号及び第10号の法人を指す。</t>
  </si>
  <si>
    <t>　(　)内は、平成29年６月１日現在の数値（本年10月22日公表の再点検結果（P.19【参考資料】参照）及びその後の訂正を反映したもの）である。
　なお、精神障害者は平成18年４月１日から実雇用率に算定されることとなった。</t>
  </si>
  <si>
    <t>　[　]内は、実人員である。</t>
  </si>
  <si>
    <t>注１</t>
  </si>
  <si>
    <t>６</t>
  </si>
  <si>
    <t>７</t>
  </si>
  <si>
    <t>８</t>
  </si>
  <si>
    <t>　各表の②欄の「障害者の数」とは、身体障害者、知的障害者及び精神障害者の計であり、短時間労働者以外の重度身体障害者及び重度知的障害者については法律上、１人を２人に相当するものとしてダブルカウントを行い、重度以外の身体障害者及び知的障害者並びに精神障害者である短時間勤務職員については法律上、１人を0.5人に相当するものとして0.5カウントとしている。
　ただし、精神障害者である短時間勤務職員であっても、次のいずれかに該当する者については、1人とカウントしている。
① 平成27年６月２日以降に採用された者であること
② 平成27年６月２日より前に採用された者で、同日以後に精神障害者保健福祉手帳を取得した者であること</t>
  </si>
  <si>
    <r>
      <t>　この集計は、</t>
    </r>
    <r>
      <rPr>
        <u val="double"/>
        <sz val="11"/>
        <rFont val="ＭＳ Ｐ明朝"/>
        <family val="1"/>
      </rPr>
      <t>平成31年４月３日時点</t>
    </r>
    <r>
      <rPr>
        <sz val="11"/>
        <rFont val="ＭＳ Ｐ明朝"/>
        <family val="1"/>
      </rPr>
      <t>の集計結果に基づき作成した。</t>
    </r>
  </si>
  <si>
    <r>
      <t xml:space="preserve">※市町村の機関のうち未達成であった機関の105機関は、公表日時点で達成済み。
</t>
    </r>
    <r>
      <rPr>
        <sz val="11"/>
        <color indexed="9"/>
        <rFont val="ＭＳ Ｐゴシック"/>
        <family val="3"/>
      </rPr>
      <t>※東京都の特別区の障害者任免状況通報書については、その内容について確認を依頼しているところであり、計上していない。</t>
    </r>
  </si>
  <si>
    <r>
      <t>※独立行政法人等のうち未達成であった機関の</t>
    </r>
    <r>
      <rPr>
        <u val="double"/>
        <sz val="11"/>
        <rFont val="ＭＳ Ｐゴシック"/>
        <family val="3"/>
      </rPr>
      <t>13</t>
    </r>
    <r>
      <rPr>
        <sz val="11"/>
        <rFont val="ＭＳ Ｐゴシック"/>
        <family val="3"/>
      </rPr>
      <t>機関は、公表日時点で達成済み。
※国立大学法人等のうち未達成であった機関の</t>
    </r>
    <r>
      <rPr>
        <u val="double"/>
        <sz val="11"/>
        <rFont val="ＭＳ Ｐゴシック"/>
        <family val="3"/>
      </rPr>
      <t>17</t>
    </r>
    <r>
      <rPr>
        <sz val="11"/>
        <rFont val="ＭＳ Ｐゴシック"/>
        <family val="3"/>
      </rPr>
      <t>機関は、公表日時点で達成済み。
※地方独立行政法人等のうち未達成であった機関の18機関は、公表日時点で達成済み。</t>
    </r>
  </si>
  <si>
    <t>　表の①欄の「法定雇用障害者数の算定の基礎となる職員数」とは、職員総数から除外職員数及び除外率相当職員数（旧除外職員が職員総数に占める割合を元に設定した除外率を乗じて得た数）を除いた職員数である。</t>
  </si>
  <si>
    <t>３</t>
  </si>
  <si>
    <t>/</t>
  </si>
  <si>
    <t>%</t>
  </si>
  <si>
    <t>[</t>
  </si>
  <si>
    <t>]</t>
  </si>
  <si>
    <t>(</t>
  </si>
  <si>
    <t>)</t>
  </si>
  <si>
    <t>(</t>
  </si>
  <si>
    <t>%</t>
  </si>
  <si>
    <t>%</t>
  </si>
  <si>
    <t>)</t>
  </si>
  <si>
    <t>%</t>
  </si>
  <si>
    <t>/</t>
  </si>
  <si>
    <t>%</t>
  </si>
  <si>
    <t>[</t>
  </si>
  <si>
    <t>]</t>
  </si>
  <si>
    <t>)</t>
  </si>
  <si>
    <t>%</t>
  </si>
  <si>
    <t>/</t>
  </si>
  <si>
    <t>%</t>
  </si>
  <si>
    <t>[</t>
  </si>
  <si>
    <t>]</t>
  </si>
  <si>
    <t>)</t>
  </si>
  <si>
    <t>(</t>
  </si>
  <si>
    <t>　国の機関における在職状況</t>
  </si>
  <si>
    <t>国の機関(法定雇用率２．５％)</t>
  </si>
  <si>
    <t>令和２年６月１日現在における障害者の雇用状況</t>
  </si>
  <si>
    <t>　表の②欄の「障害者の数」とは、身体障害者、知的障害者及び精神障害者の計であり、短時間勤務職員以外の重度身体障害者及び重度知的障害者については法律上、１人を２人に相当するものとしてダブルカウントを行い、重度以外の身体障害者及び知的障害者並びに精神障害者である短時間勤務職員については法律上、１人を0.5人に相当するものとして0.5カウントとしている。
　ただし、精神障害者である短時間勤務職員であっても、次のいずれかに該当する者については、1人とカウントしている。
① 平成29年６月２日以降に採用された者であること
② 平成29年６月２日より前に採用された者で、同日以後に精神障害者保健福祉手帳を取得した者であること</t>
  </si>
  <si>
    <t>　この集計は、令和２年８月７日時点の集計結果に基づき作成した。</t>
  </si>
  <si>
    <t>　(　)内は、令和元年６月１日現在の数値である。
　なお、精神障害者は平成18年４月１日から実雇用率に算定されることとなった。</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</si>
</sst>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 &quot;#,##0.00"/>
    <numFmt numFmtId="177" formatCode="0.00_ "/>
    <numFmt numFmtId="178" formatCode="0.0%"/>
    <numFmt numFmtId="179" formatCode="0.00000_ "/>
    <numFmt numFmtId="180" formatCode="0.0000_ "/>
    <numFmt numFmtId="181" formatCode="0.000_ "/>
    <numFmt numFmtId="182" formatCode="\(0.0%\)"/>
    <numFmt numFmtId="183" formatCode="#,##0.0;[Red]\-#,##0.0"/>
    <numFmt numFmtId="184" formatCode="#,##0&quot;人&quot;;[Red]\-#,##0"/>
    <numFmt numFmtId="185" formatCode="\(#,##0&quot;人)&quot;;[Red]\-#,##0"/>
    <numFmt numFmtId="186" formatCode="\(0.00%\)"/>
    <numFmt numFmtId="187" formatCode="\(#,##0;[Red]\-#,##0"/>
    <numFmt numFmtId="188" formatCode="#,##0\)"/>
    <numFmt numFmtId="189" formatCode="\(#,##0&quot;人&quot;;[Red]\-#,##0"/>
    <numFmt numFmtId="190" formatCode="\(0.00%"/>
    <numFmt numFmtId="191" formatCode="\(0.0%"/>
    <numFmt numFmtId="192" formatCode="&quot;Yes&quot;;&quot;Yes&quot;;&quot;No&quot;"/>
    <numFmt numFmtId="193" formatCode="&quot;True&quot;;&quot;True&quot;;&quot;False&quot;"/>
    <numFmt numFmtId="194" formatCode="&quot;On&quot;;&quot;On&quot;;&quot;Off&quot;"/>
    <numFmt numFmtId="195" formatCode="[$€-2]\ #,##0.00_);[Red]\([$€-2]\ #,##0.00\)"/>
    <numFmt numFmtId="196" formatCode="#,##0.0&quot;人&quot;;[Red]\-#,##0.0"/>
    <numFmt numFmtId="197" formatCode="#,##0.&quot;人&quot;;[Red]\-#,##0.0"/>
    <numFmt numFmtId="198" formatCode="\(\ #,##0&quot;人&quot;;[Red]\-#,##0.0"/>
    <numFmt numFmtId="199" formatCode="\(\ 0.00%"/>
    <numFmt numFmtId="200" formatCode="\(\ 0.0%"/>
    <numFmt numFmtId="201" formatCode="\(\ #,##0&quot;&quot;;[Red]\-#,##0.0"/>
    <numFmt numFmtId="202" formatCode="\(\ \ \ #,##0&quot;人&quot;;[Red]\-#,##0.0"/>
    <numFmt numFmtId="203" formatCode="\(\ \ \ \ #,##0&quot;人&quot;;[Red]\-#,##0.0"/>
    <numFmt numFmtId="204" formatCode="\(\ \ \ \ \ #,##0&quot;人&quot;;[Red]\-#,##0.0"/>
    <numFmt numFmtId="205" formatCode="\(\ \ \ #,##0&quot;&quot;;[Red]\-#,##0.0"/>
    <numFmt numFmtId="206" formatCode="\(\ \ 0.0%"/>
    <numFmt numFmtId="207" formatCode="\(\ \ #,##0&quot;人&quot;;[Red]\-#,##0.0"/>
    <numFmt numFmtId="208" formatCode="\(\ \ #,##0&quot;&quot;;[Red]\-#,##0.0"/>
    <numFmt numFmtId="209" formatCode="0_ "/>
    <numFmt numFmtId="210" formatCode="0.0_ "/>
    <numFmt numFmtId="211" formatCode="\(\ #,##0&quot;人&quot;\);[Red]\-#,##0.0"/>
    <numFmt numFmtId="212" formatCode="\(\ 0.00%\)"/>
    <numFmt numFmtId="213" formatCode="\(\ #,##0&quot;&quot;\);[Red]\-#,##0.0"/>
    <numFmt numFmtId="214" formatCode="\ #,##0&quot;人&quot;;[Red]\-#,##0.0"/>
    <numFmt numFmtId="215" formatCode="\ 0.00%"/>
    <numFmt numFmtId="216" formatCode="0.00_);[Red]\(0.00\)"/>
    <numFmt numFmtId="217" formatCode="#,##0_);[Red]\(#,##0\)"/>
    <numFmt numFmtId="218" formatCode="0.0_);[Red]\(0.0\)"/>
    <numFmt numFmtId="219" formatCode="0_);[Red]\(0\)"/>
    <numFmt numFmtId="220" formatCode="#,##0.0_);[Red]\(#,##0.0\)"/>
    <numFmt numFmtId="221" formatCode="#,##0.00_);[Red]\(#,##0.00\)"/>
    <numFmt numFmtId="222" formatCode="0.0"/>
  </numFmts>
  <fonts count="74">
    <font>
      <sz val="11"/>
      <name val="ＭＳ Ｐゴシック"/>
      <family val="3"/>
    </font>
    <font>
      <sz val="6"/>
      <name val="ＭＳ Ｐゴシック"/>
      <family val="3"/>
    </font>
    <font>
      <sz val="11"/>
      <name val="ＭＳ Ｐ明朝"/>
      <family val="1"/>
    </font>
    <font>
      <sz val="16"/>
      <name val="ＭＳ Ｐ明朝"/>
      <family val="1"/>
    </font>
    <font>
      <sz val="12"/>
      <name val="ＭＳ Ｐ明朝"/>
      <family val="1"/>
    </font>
    <font>
      <b/>
      <sz val="12"/>
      <name val="ＭＳ Ｐ明朝"/>
      <family val="1"/>
    </font>
    <font>
      <b/>
      <sz val="14"/>
      <name val="ＭＳ Ｐ明朝"/>
      <family val="1"/>
    </font>
    <font>
      <sz val="11"/>
      <color indexed="8"/>
      <name val="ＭＳ 明朝"/>
      <family val="1"/>
    </font>
    <font>
      <sz val="12"/>
      <name val="ＭＳ 明朝"/>
      <family val="1"/>
    </font>
    <font>
      <sz val="12"/>
      <name val="ＭＳ ゴシック"/>
      <family val="3"/>
    </font>
    <font>
      <sz val="10"/>
      <name val="ＭＳ Ｐ明朝"/>
      <family val="1"/>
    </font>
    <font>
      <sz val="15"/>
      <name val="ＭＳ ゴシック"/>
      <family val="3"/>
    </font>
    <font>
      <sz val="15"/>
      <name val="ＭＳ 明朝"/>
      <family val="1"/>
    </font>
    <font>
      <sz val="12"/>
      <color indexed="9"/>
      <name val="ＭＳ 明朝"/>
      <family val="1"/>
    </font>
    <font>
      <i/>
      <sz val="15"/>
      <color indexed="9"/>
      <name val="ＭＳ 明朝"/>
      <family val="1"/>
    </font>
    <font>
      <i/>
      <sz val="12"/>
      <color indexed="9"/>
      <name val="ＭＳ 明朝"/>
      <family val="1"/>
    </font>
    <font>
      <sz val="18"/>
      <name val="ＭＳ Ｐ明朝"/>
      <family val="1"/>
    </font>
    <font>
      <sz val="14"/>
      <name val="ＭＳ Ｐ明朝"/>
      <family val="1"/>
    </font>
    <font>
      <sz val="11"/>
      <name val="ＭＳ 明朝"/>
      <family val="1"/>
    </font>
    <font>
      <sz val="12"/>
      <name val="ＭＳ Ｐゴシック"/>
      <family val="3"/>
    </font>
    <font>
      <u val="double"/>
      <sz val="11"/>
      <name val="ＭＳ Ｐ明朝"/>
      <family val="1"/>
    </font>
    <font>
      <u val="double"/>
      <sz val="15"/>
      <name val="ＭＳ Ｐゴシック"/>
      <family val="3"/>
    </font>
    <font>
      <sz val="11"/>
      <color indexed="9"/>
      <name val="ＭＳ Ｐゴシック"/>
      <family val="3"/>
    </font>
    <font>
      <u val="double"/>
      <sz val="11"/>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2"/>
      <color indexed="8"/>
      <name val="ＭＳ Ｐ明朝"/>
      <family val="1"/>
    </font>
    <font>
      <sz val="12"/>
      <color indexed="8"/>
      <name val="ＭＳ ゴシック"/>
      <family val="3"/>
    </font>
    <font>
      <sz val="15"/>
      <color indexed="8"/>
      <name val="ＭＳ ゴシック"/>
      <family val="3"/>
    </font>
    <font>
      <sz val="15"/>
      <color indexed="8"/>
      <name val="ＭＳ 明朝"/>
      <family val="1"/>
    </font>
    <font>
      <u val="double"/>
      <sz val="15"/>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2"/>
      <color theme="1"/>
      <name val="ＭＳ Ｐ明朝"/>
      <family val="1"/>
    </font>
    <font>
      <sz val="12"/>
      <color theme="1"/>
      <name val="ＭＳ ゴシック"/>
      <family val="3"/>
    </font>
    <font>
      <sz val="15"/>
      <color theme="1"/>
      <name val="ＭＳ ゴシック"/>
      <family val="3"/>
    </font>
    <font>
      <sz val="15"/>
      <color theme="1"/>
      <name val="ＭＳ 明朝"/>
      <family val="1"/>
    </font>
    <font>
      <sz val="12"/>
      <color theme="0"/>
      <name val="ＭＳ 明朝"/>
      <family val="1"/>
    </font>
    <font>
      <i/>
      <sz val="15"/>
      <color theme="0"/>
      <name val="ＭＳ 明朝"/>
      <family val="1"/>
    </font>
    <font>
      <i/>
      <sz val="12"/>
      <color theme="0"/>
      <name val="ＭＳ 明朝"/>
      <family val="1"/>
    </font>
    <font>
      <sz val="11"/>
      <color theme="1"/>
      <name val="ＭＳ 明朝"/>
      <family val="1"/>
    </font>
    <font>
      <u val="double"/>
      <sz val="15"/>
      <color theme="1"/>
      <name val="ＭＳ ゴシック"/>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hair"/>
      <top style="thin"/>
      <bottom>
        <color indexed="63"/>
      </bottom>
    </border>
    <border>
      <left style="hair"/>
      <right>
        <color indexed="63"/>
      </right>
      <top style="thin"/>
      <bottom>
        <color indexed="63"/>
      </bottom>
    </border>
    <border>
      <left>
        <color indexed="63"/>
      </left>
      <right style="thin"/>
      <top style="thin"/>
      <bottom>
        <color indexed="63"/>
      </bottom>
    </border>
    <border>
      <left>
        <color indexed="63"/>
      </left>
      <right style="hair"/>
      <top>
        <color indexed="63"/>
      </top>
      <bottom>
        <color indexed="63"/>
      </bottom>
    </border>
    <border>
      <left style="hair"/>
      <right>
        <color indexed="63"/>
      </right>
      <top>
        <color indexed="63"/>
      </top>
      <bottom>
        <color indexed="63"/>
      </bottom>
    </border>
    <border>
      <left>
        <color indexed="63"/>
      </left>
      <right style="thin"/>
      <top>
        <color indexed="63"/>
      </top>
      <bottom>
        <color indexed="63"/>
      </bottom>
    </border>
    <border>
      <left>
        <color indexed="63"/>
      </left>
      <right style="hair"/>
      <top>
        <color indexed="63"/>
      </top>
      <bottom style="thin"/>
    </border>
    <border>
      <left style="hair"/>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color indexed="63"/>
      </bottom>
    </border>
    <border>
      <left>
        <color indexed="63"/>
      </left>
      <right style="thin"/>
      <top style="hair"/>
      <bottom>
        <color indexed="63"/>
      </bottom>
    </border>
    <border>
      <left>
        <color indexed="63"/>
      </left>
      <right style="thin"/>
      <top>
        <color indexed="63"/>
      </top>
      <bottom style="hair"/>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hair"/>
    </border>
    <border>
      <left style="thin"/>
      <right style="thin"/>
      <top>
        <color indexed="63"/>
      </top>
      <bottom style="thin"/>
    </border>
    <border>
      <left style="hair"/>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hair"/>
      <top style="thin"/>
      <bottom style="thin"/>
    </border>
    <border>
      <left style="thin"/>
      <right style="thin"/>
      <top style="hair"/>
      <bottom>
        <color indexed="63"/>
      </bottom>
    </border>
    <border>
      <left style="thin"/>
      <right style="thin"/>
      <top>
        <color indexed="63"/>
      </top>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32" borderId="0" applyNumberFormat="0" applyBorder="0" applyAlignment="0" applyProtection="0"/>
  </cellStyleXfs>
  <cellXfs count="323">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7" fillId="0" borderId="0" xfId="0" applyFont="1" applyAlignment="1">
      <alignment horizontal="right" vertical="top"/>
    </xf>
    <xf numFmtId="0" fontId="0" fillId="0" borderId="0" xfId="0" applyAlignment="1">
      <alignment vertical="center"/>
    </xf>
    <xf numFmtId="184" fontId="2" fillId="0" borderId="0" xfId="0" applyNumberFormat="1" applyFont="1" applyAlignment="1">
      <alignment vertical="center"/>
    </xf>
    <xf numFmtId="184" fontId="0" fillId="0" borderId="0" xfId="0" applyNumberFormat="1" applyAlignment="1">
      <alignment vertical="center"/>
    </xf>
    <xf numFmtId="10" fontId="2" fillId="0" borderId="0" xfId="0" applyNumberFormat="1" applyFont="1" applyAlignment="1">
      <alignment vertical="center"/>
    </xf>
    <xf numFmtId="10" fontId="0" fillId="0" borderId="0" xfId="0" applyNumberFormat="1" applyAlignment="1">
      <alignment vertical="center"/>
    </xf>
    <xf numFmtId="10" fontId="0" fillId="0" borderId="0" xfId="0" applyNumberFormat="1" applyAlignment="1">
      <alignment vertical="center"/>
    </xf>
    <xf numFmtId="218" fontId="2" fillId="0" borderId="0" xfId="0" applyNumberFormat="1" applyFont="1" applyAlignment="1">
      <alignment vertical="center"/>
    </xf>
    <xf numFmtId="218" fontId="0" fillId="0" borderId="0" xfId="0" applyNumberFormat="1" applyAlignment="1">
      <alignment vertical="center"/>
    </xf>
    <xf numFmtId="220" fontId="2" fillId="0" borderId="0" xfId="0" applyNumberFormat="1" applyFont="1" applyAlignment="1">
      <alignment vertical="center"/>
    </xf>
    <xf numFmtId="220" fontId="0" fillId="0" borderId="0" xfId="0" applyNumberFormat="1" applyAlignment="1">
      <alignment vertical="center"/>
    </xf>
    <xf numFmtId="0" fontId="17" fillId="0" borderId="0" xfId="0" applyFont="1" applyFill="1" applyAlignment="1">
      <alignment vertical="center"/>
    </xf>
    <xf numFmtId="0" fontId="4" fillId="0" borderId="0" xfId="0" applyFont="1" applyFill="1" applyAlignment="1">
      <alignment vertical="center"/>
    </xf>
    <xf numFmtId="0" fontId="0" fillId="0" borderId="0" xfId="0" applyFill="1" applyBorder="1" applyAlignment="1">
      <alignment horizontal="center" vertical="center"/>
    </xf>
    <xf numFmtId="198" fontId="8" fillId="0" borderId="0" xfId="48" applyNumberFormat="1" applyFont="1" applyFill="1" applyBorder="1" applyAlignment="1">
      <alignment horizontal="right" vertical="center"/>
    </xf>
    <xf numFmtId="184" fontId="8" fillId="0" borderId="0" xfId="48" applyNumberFormat="1" applyFont="1" applyFill="1" applyBorder="1" applyAlignment="1">
      <alignment vertical="center"/>
    </xf>
    <xf numFmtId="185" fontId="8" fillId="0" borderId="0" xfId="48" applyNumberFormat="1" applyFont="1" applyFill="1" applyBorder="1" applyAlignment="1">
      <alignment vertical="center"/>
    </xf>
    <xf numFmtId="10" fontId="8" fillId="0" borderId="0" xfId="0" applyNumberFormat="1" applyFont="1" applyFill="1" applyBorder="1" applyAlignment="1">
      <alignment vertical="center"/>
    </xf>
    <xf numFmtId="186" fontId="8" fillId="0" borderId="0" xfId="0" applyNumberFormat="1" applyFont="1" applyFill="1" applyBorder="1" applyAlignment="1">
      <alignment vertical="center"/>
    </xf>
    <xf numFmtId="0" fontId="8" fillId="0" borderId="0" xfId="0" applyFont="1" applyFill="1" applyBorder="1" applyAlignment="1">
      <alignment vertical="center"/>
    </xf>
    <xf numFmtId="200" fontId="8" fillId="0" borderId="0" xfId="42" applyNumberFormat="1" applyFont="1" applyFill="1" applyBorder="1" applyAlignment="1">
      <alignment vertical="center"/>
    </xf>
    <xf numFmtId="0" fontId="17" fillId="0" borderId="0" xfId="0" applyFont="1" applyFill="1" applyBorder="1" applyAlignment="1">
      <alignment vertical="center"/>
    </xf>
    <xf numFmtId="0" fontId="2" fillId="0" borderId="0" xfId="0" applyFont="1" applyFill="1" applyAlignment="1">
      <alignment vertical="center"/>
    </xf>
    <xf numFmtId="0" fontId="2" fillId="0" borderId="10" xfId="0" applyFont="1" applyFill="1" applyBorder="1" applyAlignment="1">
      <alignment vertical="center" wrapText="1"/>
    </xf>
    <xf numFmtId="220" fontId="2" fillId="0" borderId="10" xfId="0" applyNumberFormat="1" applyFont="1" applyFill="1" applyBorder="1" applyAlignment="1">
      <alignment horizontal="center" vertical="center" wrapText="1"/>
    </xf>
    <xf numFmtId="184" fontId="2" fillId="0" borderId="10" xfId="0" applyNumberFormat="1" applyFont="1" applyFill="1" applyBorder="1" applyAlignment="1">
      <alignment horizontal="center" vertical="center" wrapText="1"/>
    </xf>
    <xf numFmtId="10" fontId="2" fillId="0" borderId="10" xfId="0" applyNumberFormat="1" applyFont="1" applyFill="1" applyBorder="1" applyAlignment="1">
      <alignment horizontal="center" vertical="center" wrapText="1"/>
    </xf>
    <xf numFmtId="10" fontId="2" fillId="0" borderId="10" xfId="0" applyNumberFormat="1" applyFont="1" applyFill="1" applyBorder="1" applyAlignment="1">
      <alignment vertical="center" wrapText="1"/>
    </xf>
    <xf numFmtId="0" fontId="2" fillId="0" borderId="10" xfId="0" applyFont="1" applyFill="1" applyBorder="1" applyAlignment="1">
      <alignment horizontal="center" vertical="center" wrapText="1"/>
    </xf>
    <xf numFmtId="0" fontId="0" fillId="0" borderId="10" xfId="0" applyFont="1" applyFill="1" applyBorder="1" applyAlignment="1">
      <alignment vertical="center" wrapText="1"/>
    </xf>
    <xf numFmtId="0" fontId="0" fillId="0" borderId="10" xfId="0" applyFont="1" applyFill="1" applyBorder="1" applyAlignment="1">
      <alignment horizontal="center" vertical="center" wrapText="1"/>
    </xf>
    <xf numFmtId="218" fontId="2" fillId="0" borderId="10" xfId="0" applyNumberFormat="1" applyFont="1" applyFill="1" applyBorder="1" applyAlignment="1">
      <alignment horizontal="center" vertical="center" wrapText="1"/>
    </xf>
    <xf numFmtId="0" fontId="2" fillId="0" borderId="0" xfId="0" applyFont="1" applyFill="1" applyBorder="1" applyAlignment="1">
      <alignment vertical="center" wrapText="1"/>
    </xf>
    <xf numFmtId="0" fontId="2" fillId="0" borderId="11" xfId="0" applyFont="1" applyFill="1" applyBorder="1" applyAlignment="1">
      <alignment vertical="center"/>
    </xf>
    <xf numFmtId="0" fontId="4" fillId="0" borderId="12" xfId="0" applyFont="1" applyFill="1" applyBorder="1" applyAlignment="1">
      <alignment horizontal="center" vertical="center" shrinkToFit="1"/>
    </xf>
    <xf numFmtId="184" fontId="9" fillId="0" borderId="12" xfId="48" applyNumberFormat="1" applyFont="1" applyFill="1" applyBorder="1" applyAlignment="1">
      <alignment horizontal="right" vertical="center"/>
    </xf>
    <xf numFmtId="184" fontId="9" fillId="0" borderId="13" xfId="48" applyNumberFormat="1" applyFont="1" applyFill="1" applyBorder="1" applyAlignment="1">
      <alignment vertical="center"/>
    </xf>
    <xf numFmtId="184" fontId="9" fillId="0" borderId="12" xfId="48" applyNumberFormat="1" applyFont="1" applyFill="1" applyBorder="1" applyAlignment="1">
      <alignment vertical="center"/>
    </xf>
    <xf numFmtId="10" fontId="9" fillId="0" borderId="12" xfId="0" applyNumberFormat="1" applyFont="1" applyFill="1" applyBorder="1" applyAlignment="1">
      <alignment vertical="center"/>
    </xf>
    <xf numFmtId="10" fontId="9" fillId="0" borderId="14" xfId="0" applyNumberFormat="1" applyFont="1" applyFill="1" applyBorder="1" applyAlignment="1">
      <alignment vertical="center"/>
    </xf>
    <xf numFmtId="0" fontId="9" fillId="0" borderId="12" xfId="0" applyFont="1" applyFill="1" applyBorder="1" applyAlignment="1">
      <alignment vertical="center"/>
    </xf>
    <xf numFmtId="38" fontId="9" fillId="0" borderId="13" xfId="48" applyFont="1" applyFill="1" applyBorder="1" applyAlignment="1">
      <alignment vertical="center"/>
    </xf>
    <xf numFmtId="38" fontId="9" fillId="0" borderId="14" xfId="48" applyFont="1" applyFill="1" applyBorder="1" applyAlignment="1">
      <alignment vertical="center"/>
    </xf>
    <xf numFmtId="178" fontId="9" fillId="0" borderId="12" xfId="42" applyNumberFormat="1" applyFont="1" applyFill="1" applyBorder="1" applyAlignment="1">
      <alignment vertical="center"/>
    </xf>
    <xf numFmtId="178" fontId="4" fillId="0" borderId="15" xfId="42" applyNumberFormat="1" applyFont="1" applyFill="1" applyBorder="1" applyAlignment="1">
      <alignment vertical="center"/>
    </xf>
    <xf numFmtId="0" fontId="4" fillId="0" borderId="0" xfId="0" applyFont="1" applyFill="1" applyBorder="1" applyAlignment="1">
      <alignment horizontal="center" vertical="center" shrinkToFit="1"/>
    </xf>
    <xf numFmtId="220" fontId="11" fillId="0" borderId="0" xfId="48" applyNumberFormat="1" applyFont="1" applyFill="1" applyBorder="1" applyAlignment="1">
      <alignment horizontal="right" vertical="center"/>
    </xf>
    <xf numFmtId="184" fontId="9" fillId="0" borderId="0" xfId="48" applyNumberFormat="1" applyFont="1" applyFill="1" applyBorder="1" applyAlignment="1">
      <alignment horizontal="right" vertical="center"/>
    </xf>
    <xf numFmtId="184" fontId="9" fillId="0" borderId="16" xfId="48" applyNumberFormat="1" applyFont="1" applyFill="1" applyBorder="1" applyAlignment="1">
      <alignment vertical="center"/>
    </xf>
    <xf numFmtId="184" fontId="63" fillId="0" borderId="0" xfId="48" applyNumberFormat="1" applyFont="1" applyFill="1" applyBorder="1" applyAlignment="1">
      <alignment vertical="center"/>
    </xf>
    <xf numFmtId="184" fontId="63" fillId="0" borderId="16" xfId="48" applyNumberFormat="1" applyFont="1" applyFill="1" applyBorder="1" applyAlignment="1">
      <alignment vertical="center"/>
    </xf>
    <xf numFmtId="184" fontId="13" fillId="0" borderId="0" xfId="48" applyNumberFormat="1" applyFont="1" applyFill="1" applyBorder="1" applyAlignment="1">
      <alignment vertical="center"/>
    </xf>
    <xf numFmtId="216" fontId="14" fillId="0" borderId="0" xfId="0" applyNumberFormat="1" applyFont="1" applyFill="1" applyBorder="1" applyAlignment="1">
      <alignment horizontal="right" vertical="center"/>
    </xf>
    <xf numFmtId="10" fontId="15" fillId="0" borderId="0" xfId="0" applyNumberFormat="1" applyFont="1" applyFill="1" applyBorder="1" applyAlignment="1">
      <alignment vertical="center"/>
    </xf>
    <xf numFmtId="10" fontId="13" fillId="0" borderId="0" xfId="0" applyNumberFormat="1" applyFont="1" applyFill="1" applyBorder="1" applyAlignment="1">
      <alignment vertical="center"/>
    </xf>
    <xf numFmtId="10" fontId="9" fillId="0" borderId="17" xfId="0" applyNumberFormat="1" applyFont="1" applyFill="1" applyBorder="1" applyAlignment="1">
      <alignment vertical="center"/>
    </xf>
    <xf numFmtId="217" fontId="11" fillId="0" borderId="0" xfId="48" applyNumberFormat="1" applyFont="1" applyFill="1" applyBorder="1" applyAlignment="1">
      <alignment vertical="center"/>
    </xf>
    <xf numFmtId="0" fontId="9" fillId="0" borderId="0" xfId="0" applyFont="1" applyFill="1" applyBorder="1" applyAlignment="1">
      <alignment vertical="center"/>
    </xf>
    <xf numFmtId="217" fontId="11" fillId="0" borderId="0" xfId="48" applyNumberFormat="1" applyFont="1" applyFill="1" applyBorder="1" applyAlignment="1">
      <alignment horizontal="right" vertical="center"/>
    </xf>
    <xf numFmtId="38" fontId="9" fillId="0" borderId="16" xfId="48" applyFont="1" applyFill="1" applyBorder="1" applyAlignment="1">
      <alignment vertical="center"/>
    </xf>
    <xf numFmtId="38" fontId="9" fillId="0" borderId="17" xfId="48" applyFont="1" applyFill="1" applyBorder="1" applyAlignment="1">
      <alignment vertical="center"/>
    </xf>
    <xf numFmtId="218" fontId="11" fillId="0" borderId="0" xfId="42" applyNumberFormat="1" applyFont="1" applyFill="1" applyBorder="1" applyAlignment="1">
      <alignment horizontal="right" vertical="center"/>
    </xf>
    <xf numFmtId="178" fontId="9" fillId="0" borderId="0" xfId="42" applyNumberFormat="1" applyFont="1" applyFill="1" applyBorder="1" applyAlignment="1">
      <alignment vertical="center"/>
    </xf>
    <xf numFmtId="178" fontId="4" fillId="0" borderId="18" xfId="42" applyNumberFormat="1" applyFont="1" applyFill="1" applyBorder="1" applyAlignment="1">
      <alignment vertical="center"/>
    </xf>
    <xf numFmtId="0" fontId="0" fillId="0" borderId="10" xfId="0" applyFill="1" applyBorder="1" applyAlignment="1">
      <alignment horizontal="center" vertical="center"/>
    </xf>
    <xf numFmtId="184" fontId="8" fillId="0" borderId="10" xfId="48" applyNumberFormat="1" applyFont="1" applyFill="1" applyBorder="1" applyAlignment="1">
      <alignment vertical="center"/>
    </xf>
    <xf numFmtId="185" fontId="8" fillId="0" borderId="19" xfId="48" applyNumberFormat="1" applyFont="1" applyFill="1" applyBorder="1" applyAlignment="1">
      <alignment vertical="center"/>
    </xf>
    <xf numFmtId="185" fontId="8" fillId="0" borderId="10" xfId="48" applyNumberFormat="1" applyFont="1" applyFill="1" applyBorder="1" applyAlignment="1">
      <alignment vertical="center"/>
    </xf>
    <xf numFmtId="10" fontId="8" fillId="0" borderId="10" xfId="0" applyNumberFormat="1" applyFont="1" applyFill="1" applyBorder="1" applyAlignment="1">
      <alignment vertical="center"/>
    </xf>
    <xf numFmtId="186" fontId="8" fillId="0" borderId="10" xfId="0" applyNumberFormat="1" applyFont="1" applyFill="1" applyBorder="1" applyAlignment="1">
      <alignment vertical="center"/>
    </xf>
    <xf numFmtId="186" fontId="8" fillId="0" borderId="20" xfId="0" applyNumberFormat="1" applyFont="1" applyFill="1" applyBorder="1" applyAlignment="1">
      <alignment vertical="center"/>
    </xf>
    <xf numFmtId="188" fontId="8" fillId="0" borderId="19" xfId="48" applyNumberFormat="1" applyFont="1" applyFill="1" applyBorder="1" applyAlignment="1">
      <alignment vertical="center"/>
    </xf>
    <xf numFmtId="188" fontId="8" fillId="0" borderId="20" xfId="48" applyNumberFormat="1" applyFont="1" applyFill="1" applyBorder="1" applyAlignment="1">
      <alignment vertical="center"/>
    </xf>
    <xf numFmtId="200" fontId="8" fillId="0" borderId="10" xfId="42" applyNumberFormat="1" applyFont="1" applyFill="1" applyBorder="1" applyAlignment="1">
      <alignment vertical="center"/>
    </xf>
    <xf numFmtId="182" fontId="8" fillId="0" borderId="21" xfId="42" applyNumberFormat="1" applyFont="1" applyFill="1" applyBorder="1" applyAlignment="1">
      <alignment vertical="center"/>
    </xf>
    <xf numFmtId="0" fontId="6" fillId="0" borderId="10" xfId="0" applyFont="1" applyFill="1" applyBorder="1" applyAlignment="1">
      <alignment vertical="center"/>
    </xf>
    <xf numFmtId="0" fontId="4" fillId="0" borderId="0" xfId="0" applyFont="1" applyFill="1" applyBorder="1" applyAlignment="1">
      <alignment vertical="center"/>
    </xf>
    <xf numFmtId="184" fontId="8" fillId="0" borderId="22" xfId="48" applyNumberFormat="1" applyFont="1" applyFill="1" applyBorder="1" applyAlignment="1">
      <alignment vertical="center"/>
    </xf>
    <xf numFmtId="185" fontId="8" fillId="0" borderId="23" xfId="48" applyNumberFormat="1" applyFont="1" applyFill="1" applyBorder="1" applyAlignment="1">
      <alignment vertical="center"/>
    </xf>
    <xf numFmtId="185" fontId="8" fillId="0" borderId="22" xfId="48" applyNumberFormat="1" applyFont="1" applyFill="1" applyBorder="1" applyAlignment="1">
      <alignment vertical="center"/>
    </xf>
    <xf numFmtId="10" fontId="8" fillId="0" borderId="22" xfId="0" applyNumberFormat="1" applyFont="1" applyFill="1" applyBorder="1" applyAlignment="1">
      <alignment vertical="center"/>
    </xf>
    <xf numFmtId="186" fontId="8" fillId="0" borderId="22" xfId="0" applyNumberFormat="1" applyFont="1" applyFill="1" applyBorder="1" applyAlignment="1">
      <alignment vertical="center"/>
    </xf>
    <xf numFmtId="186" fontId="8" fillId="0" borderId="24" xfId="0" applyNumberFormat="1" applyFont="1" applyFill="1" applyBorder="1" applyAlignment="1">
      <alignment vertical="center"/>
    </xf>
    <xf numFmtId="188" fontId="8" fillId="0" borderId="16" xfId="48" applyNumberFormat="1" applyFont="1" applyFill="1" applyBorder="1" applyAlignment="1">
      <alignment vertical="center"/>
    </xf>
    <xf numFmtId="188" fontId="8" fillId="0" borderId="17" xfId="48" applyNumberFormat="1" applyFont="1" applyFill="1" applyBorder="1" applyAlignment="1">
      <alignment vertical="center"/>
    </xf>
    <xf numFmtId="182" fontId="8" fillId="0" borderId="18" xfId="42" applyNumberFormat="1" applyFont="1" applyFill="1" applyBorder="1" applyAlignment="1">
      <alignment vertical="center"/>
    </xf>
    <xf numFmtId="0" fontId="4" fillId="0" borderId="25" xfId="0" applyFont="1" applyFill="1" applyBorder="1" applyAlignment="1">
      <alignment horizontal="center" vertical="center" shrinkToFit="1"/>
    </xf>
    <xf numFmtId="184" fontId="9" fillId="0" borderId="26" xfId="48" applyNumberFormat="1" applyFont="1" applyFill="1" applyBorder="1" applyAlignment="1">
      <alignment horizontal="right" vertical="center"/>
    </xf>
    <xf numFmtId="184" fontId="9" fillId="0" borderId="27" xfId="48" applyNumberFormat="1" applyFont="1" applyFill="1" applyBorder="1" applyAlignment="1">
      <alignment vertical="center"/>
    </xf>
    <xf numFmtId="184" fontId="9" fillId="0" borderId="26" xfId="48" applyNumberFormat="1" applyFont="1" applyFill="1" applyBorder="1" applyAlignment="1">
      <alignment vertical="center"/>
    </xf>
    <xf numFmtId="10" fontId="9" fillId="0" borderId="26" xfId="0" applyNumberFormat="1" applyFont="1" applyFill="1" applyBorder="1" applyAlignment="1">
      <alignment vertical="center"/>
    </xf>
    <xf numFmtId="10" fontId="9" fillId="0" borderId="28" xfId="0" applyNumberFormat="1" applyFont="1" applyFill="1" applyBorder="1" applyAlignment="1">
      <alignment vertical="center"/>
    </xf>
    <xf numFmtId="38" fontId="9" fillId="0" borderId="27" xfId="48" applyFont="1" applyFill="1" applyBorder="1" applyAlignment="1">
      <alignment vertical="center"/>
    </xf>
    <xf numFmtId="38" fontId="9" fillId="0" borderId="28" xfId="48" applyFont="1" applyFill="1" applyBorder="1" applyAlignment="1">
      <alignment vertical="center"/>
    </xf>
    <xf numFmtId="178" fontId="9" fillId="0" borderId="26" xfId="42" applyNumberFormat="1" applyFont="1" applyFill="1" applyBorder="1" applyAlignment="1">
      <alignment vertical="center"/>
    </xf>
    <xf numFmtId="178" fontId="4" fillId="0" borderId="29" xfId="42" applyNumberFormat="1" applyFont="1" applyFill="1" applyBorder="1" applyAlignment="1">
      <alignment vertical="center"/>
    </xf>
    <xf numFmtId="0" fontId="4" fillId="0" borderId="0" xfId="0" applyFont="1" applyFill="1" applyBorder="1" applyAlignment="1">
      <alignment horizontal="center" vertical="center"/>
    </xf>
    <xf numFmtId="189" fontId="4" fillId="0" borderId="0" xfId="48" applyNumberFormat="1" applyFont="1" applyFill="1" applyBorder="1" applyAlignment="1">
      <alignment horizontal="right" vertical="center"/>
    </xf>
    <xf numFmtId="185" fontId="4" fillId="0" borderId="0" xfId="48" applyNumberFormat="1" applyFont="1" applyFill="1" applyBorder="1" applyAlignment="1">
      <alignment vertical="center"/>
    </xf>
    <xf numFmtId="220" fontId="4" fillId="0" borderId="0" xfId="48" applyNumberFormat="1" applyFont="1" applyFill="1" applyBorder="1" applyAlignment="1">
      <alignment vertical="center"/>
    </xf>
    <xf numFmtId="184" fontId="4" fillId="0" borderId="0" xfId="48" applyNumberFormat="1" applyFont="1" applyFill="1" applyBorder="1" applyAlignment="1">
      <alignment vertical="center"/>
    </xf>
    <xf numFmtId="10" fontId="4" fillId="0" borderId="0" xfId="0" applyNumberFormat="1" applyFont="1" applyFill="1" applyBorder="1" applyAlignment="1">
      <alignment vertical="center"/>
    </xf>
    <xf numFmtId="186" fontId="4" fillId="0" borderId="0" xfId="0" applyNumberFormat="1" applyFont="1" applyFill="1" applyBorder="1" applyAlignment="1">
      <alignment vertical="center"/>
    </xf>
    <xf numFmtId="187" fontId="4" fillId="0" borderId="0" xfId="48" applyNumberFormat="1" applyFont="1" applyFill="1" applyBorder="1" applyAlignment="1">
      <alignment vertical="center"/>
    </xf>
    <xf numFmtId="3" fontId="4" fillId="0" borderId="0" xfId="48" applyNumberFormat="1" applyFont="1" applyFill="1" applyBorder="1" applyAlignment="1">
      <alignment horizontal="right" vertical="center"/>
    </xf>
    <xf numFmtId="188" fontId="4" fillId="0" borderId="0" xfId="48" applyNumberFormat="1" applyFont="1" applyFill="1" applyBorder="1" applyAlignment="1">
      <alignment vertical="center"/>
    </xf>
    <xf numFmtId="218" fontId="4" fillId="0" borderId="0" xfId="42" applyNumberFormat="1" applyFont="1" applyFill="1" applyBorder="1" applyAlignment="1">
      <alignment vertical="center"/>
    </xf>
    <xf numFmtId="191" fontId="4" fillId="0" borderId="0" xfId="42" applyNumberFormat="1" applyFont="1" applyFill="1" applyBorder="1" applyAlignment="1">
      <alignment vertical="center"/>
    </xf>
    <xf numFmtId="182" fontId="4" fillId="0" borderId="0" xfId="42" applyNumberFormat="1" applyFont="1" applyFill="1" applyBorder="1" applyAlignment="1">
      <alignment vertical="center"/>
    </xf>
    <xf numFmtId="0" fontId="5" fillId="0" borderId="0" xfId="0" applyFont="1" applyFill="1" applyAlignment="1">
      <alignment vertical="center"/>
    </xf>
    <xf numFmtId="220" fontId="5" fillId="0" borderId="0" xfId="0" applyNumberFormat="1" applyFont="1" applyFill="1" applyAlignment="1">
      <alignment vertical="center"/>
    </xf>
    <xf numFmtId="184" fontId="5" fillId="0" borderId="0" xfId="0" applyNumberFormat="1" applyFont="1" applyFill="1" applyAlignment="1">
      <alignment vertical="center"/>
    </xf>
    <xf numFmtId="10" fontId="5" fillId="0" borderId="0" xfId="0" applyNumberFormat="1" applyFont="1" applyFill="1" applyAlignment="1">
      <alignment vertical="center"/>
    </xf>
    <xf numFmtId="218" fontId="5" fillId="0" borderId="0" xfId="0" applyNumberFormat="1" applyFont="1" applyFill="1" applyAlignment="1">
      <alignment vertical="center"/>
    </xf>
    <xf numFmtId="188" fontId="8" fillId="0" borderId="23" xfId="48" applyNumberFormat="1" applyFont="1" applyFill="1" applyBorder="1" applyAlignment="1">
      <alignment vertical="center"/>
    </xf>
    <xf numFmtId="188" fontId="8" fillId="0" borderId="24" xfId="48" applyNumberFormat="1" applyFont="1" applyFill="1" applyBorder="1" applyAlignment="1">
      <alignment vertical="center"/>
    </xf>
    <xf numFmtId="200" fontId="8" fillId="0" borderId="22" xfId="42" applyNumberFormat="1" applyFont="1" applyFill="1" applyBorder="1" applyAlignment="1">
      <alignment vertical="center"/>
    </xf>
    <xf numFmtId="182" fontId="8" fillId="0" borderId="30" xfId="42" applyNumberFormat="1" applyFont="1" applyFill="1" applyBorder="1" applyAlignment="1">
      <alignment vertical="center"/>
    </xf>
    <xf numFmtId="0" fontId="0" fillId="0" borderId="31" xfId="0" applyFill="1" applyBorder="1" applyAlignment="1">
      <alignment horizontal="center" vertical="center" wrapText="1"/>
    </xf>
    <xf numFmtId="0" fontId="2" fillId="0" borderId="32" xfId="0" applyFont="1" applyFill="1" applyBorder="1" applyAlignment="1">
      <alignment horizontal="center" vertical="center" shrinkToFit="1"/>
    </xf>
    <xf numFmtId="185" fontId="8" fillId="0" borderId="16" xfId="48" applyNumberFormat="1" applyFont="1" applyFill="1" applyBorder="1" applyAlignment="1">
      <alignment vertical="center"/>
    </xf>
    <xf numFmtId="186" fontId="8" fillId="0" borderId="17" xfId="0" applyNumberFormat="1" applyFont="1" applyFill="1" applyBorder="1" applyAlignment="1">
      <alignment vertical="center"/>
    </xf>
    <xf numFmtId="0" fontId="64" fillId="0" borderId="0" xfId="0" applyFont="1" applyFill="1" applyAlignment="1">
      <alignment vertical="center"/>
    </xf>
    <xf numFmtId="0" fontId="64" fillId="0" borderId="12" xfId="0" applyFont="1" applyFill="1" applyBorder="1" applyAlignment="1">
      <alignment horizontal="center" vertical="center" shrinkToFit="1"/>
    </xf>
    <xf numFmtId="178" fontId="65" fillId="0" borderId="12" xfId="42" applyNumberFormat="1" applyFont="1" applyFill="1" applyBorder="1" applyAlignment="1">
      <alignment vertical="center"/>
    </xf>
    <xf numFmtId="178" fontId="64" fillId="0" borderId="15" xfId="42" applyNumberFormat="1" applyFont="1" applyFill="1" applyBorder="1" applyAlignment="1">
      <alignment vertical="center"/>
    </xf>
    <xf numFmtId="0" fontId="64" fillId="0" borderId="0" xfId="0" applyFont="1" applyFill="1" applyBorder="1" applyAlignment="1">
      <alignment horizontal="center" vertical="center" shrinkToFit="1"/>
    </xf>
    <xf numFmtId="220" fontId="66" fillId="0" borderId="0" xfId="48" applyNumberFormat="1" applyFont="1" applyFill="1" applyBorder="1" applyAlignment="1">
      <alignment horizontal="right" vertical="center"/>
    </xf>
    <xf numFmtId="184" fontId="65" fillId="0" borderId="0" xfId="48" applyNumberFormat="1" applyFont="1" applyFill="1" applyBorder="1" applyAlignment="1">
      <alignment horizontal="right" vertical="center"/>
    </xf>
    <xf numFmtId="184" fontId="65" fillId="0" borderId="16" xfId="48" applyNumberFormat="1" applyFont="1" applyFill="1" applyBorder="1" applyAlignment="1">
      <alignment vertical="center"/>
    </xf>
    <xf numFmtId="10" fontId="65" fillId="0" borderId="17" xfId="0" applyNumberFormat="1" applyFont="1" applyFill="1" applyBorder="1" applyAlignment="1">
      <alignment vertical="center"/>
    </xf>
    <xf numFmtId="217" fontId="66" fillId="0" borderId="0" xfId="48" applyNumberFormat="1" applyFont="1" applyFill="1" applyBorder="1" applyAlignment="1">
      <alignment vertical="center"/>
    </xf>
    <xf numFmtId="0" fontId="65" fillId="0" borderId="0" xfId="0" applyFont="1" applyFill="1" applyBorder="1" applyAlignment="1">
      <alignment vertical="center"/>
    </xf>
    <xf numFmtId="217" fontId="66" fillId="0" borderId="0" xfId="48" applyNumberFormat="1" applyFont="1" applyFill="1" applyBorder="1" applyAlignment="1">
      <alignment horizontal="right" vertical="center"/>
    </xf>
    <xf numFmtId="38" fontId="65" fillId="0" borderId="16" xfId="48" applyFont="1" applyFill="1" applyBorder="1" applyAlignment="1">
      <alignment vertical="center"/>
    </xf>
    <xf numFmtId="38" fontId="65" fillId="0" borderId="17" xfId="48" applyFont="1" applyFill="1" applyBorder="1" applyAlignment="1">
      <alignment vertical="center"/>
    </xf>
    <xf numFmtId="218" fontId="66" fillId="0" borderId="0" xfId="42" applyNumberFormat="1" applyFont="1" applyFill="1" applyBorder="1" applyAlignment="1">
      <alignment horizontal="right" vertical="center"/>
    </xf>
    <xf numFmtId="178" fontId="65" fillId="0" borderId="0" xfId="42" applyNumberFormat="1" applyFont="1" applyFill="1" applyBorder="1" applyAlignment="1">
      <alignment vertical="center"/>
    </xf>
    <xf numFmtId="178" fontId="64" fillId="0" borderId="18" xfId="42" applyNumberFormat="1" applyFont="1" applyFill="1" applyBorder="1" applyAlignment="1">
      <alignment vertical="center"/>
    </xf>
    <xf numFmtId="184" fontId="63" fillId="0" borderId="10" xfId="48" applyNumberFormat="1" applyFont="1" applyFill="1" applyBorder="1" applyAlignment="1">
      <alignment vertical="center"/>
    </xf>
    <xf numFmtId="185" fontId="63" fillId="0" borderId="19" xfId="48" applyNumberFormat="1" applyFont="1" applyFill="1" applyBorder="1" applyAlignment="1">
      <alignment vertical="center"/>
    </xf>
    <xf numFmtId="185" fontId="63" fillId="0" borderId="10" xfId="48" applyNumberFormat="1" applyFont="1" applyFill="1" applyBorder="1" applyAlignment="1">
      <alignment vertical="center"/>
    </xf>
    <xf numFmtId="10" fontId="63" fillId="0" borderId="10" xfId="0" applyNumberFormat="1" applyFont="1" applyFill="1" applyBorder="1" applyAlignment="1">
      <alignment vertical="center"/>
    </xf>
    <xf numFmtId="186" fontId="63" fillId="0" borderId="10" xfId="0" applyNumberFormat="1" applyFont="1" applyFill="1" applyBorder="1" applyAlignment="1">
      <alignment vertical="center"/>
    </xf>
    <xf numFmtId="186" fontId="63" fillId="0" borderId="20" xfId="0" applyNumberFormat="1" applyFont="1" applyFill="1" applyBorder="1" applyAlignment="1">
      <alignment vertical="center"/>
    </xf>
    <xf numFmtId="188" fontId="63" fillId="0" borderId="19" xfId="48" applyNumberFormat="1" applyFont="1" applyFill="1" applyBorder="1" applyAlignment="1">
      <alignment vertical="center"/>
    </xf>
    <xf numFmtId="188" fontId="63" fillId="0" borderId="20" xfId="48" applyNumberFormat="1" applyFont="1" applyFill="1" applyBorder="1" applyAlignment="1">
      <alignment vertical="center"/>
    </xf>
    <xf numFmtId="200" fontId="63" fillId="0" borderId="10" xfId="42" applyNumberFormat="1" applyFont="1" applyFill="1" applyBorder="1" applyAlignment="1">
      <alignment vertical="center"/>
    </xf>
    <xf numFmtId="182" fontId="63" fillId="0" borderId="21" xfId="42" applyNumberFormat="1" applyFont="1" applyFill="1" applyBorder="1" applyAlignment="1">
      <alignment vertical="center"/>
    </xf>
    <xf numFmtId="217" fontId="2" fillId="0" borderId="0" xfId="0" applyNumberFormat="1" applyFont="1" applyFill="1" applyAlignment="1">
      <alignment vertical="center"/>
    </xf>
    <xf numFmtId="184" fontId="2" fillId="0" borderId="0" xfId="0" applyNumberFormat="1" applyFont="1" applyFill="1" applyAlignment="1">
      <alignment vertical="center"/>
    </xf>
    <xf numFmtId="10" fontId="2" fillId="0" borderId="0" xfId="0" applyNumberFormat="1" applyFont="1" applyFill="1" applyAlignment="1">
      <alignment vertical="center"/>
    </xf>
    <xf numFmtId="218" fontId="2" fillId="0" borderId="0" xfId="0" applyNumberFormat="1" applyFont="1" applyFill="1" applyAlignment="1">
      <alignment vertical="center"/>
    </xf>
    <xf numFmtId="0" fontId="2" fillId="0" borderId="0" xfId="0" applyFont="1" applyFill="1" applyBorder="1" applyAlignment="1">
      <alignment vertical="center"/>
    </xf>
    <xf numFmtId="217" fontId="2" fillId="0" borderId="0" xfId="0" applyNumberFormat="1" applyFont="1" applyFill="1" applyBorder="1" applyAlignment="1">
      <alignment vertical="center"/>
    </xf>
    <xf numFmtId="184" fontId="2" fillId="0" borderId="0" xfId="0" applyNumberFormat="1" applyFont="1" applyFill="1" applyBorder="1" applyAlignment="1">
      <alignment vertical="center"/>
    </xf>
    <xf numFmtId="10" fontId="2" fillId="0" borderId="0" xfId="0" applyNumberFormat="1" applyFont="1" applyFill="1" applyBorder="1" applyAlignment="1">
      <alignment vertical="center"/>
    </xf>
    <xf numFmtId="218" fontId="2" fillId="0" borderId="0" xfId="0" applyNumberFormat="1" applyFont="1" applyFill="1" applyBorder="1" applyAlignment="1">
      <alignment vertical="center"/>
    </xf>
    <xf numFmtId="217" fontId="2" fillId="0" borderId="10" xfId="0" applyNumberFormat="1" applyFont="1" applyFill="1" applyBorder="1" applyAlignment="1">
      <alignment horizontal="center" vertical="center" wrapText="1"/>
    </xf>
    <xf numFmtId="0" fontId="4" fillId="0" borderId="33" xfId="0" applyFont="1" applyFill="1" applyBorder="1" applyAlignment="1">
      <alignment horizontal="center" vertical="center" shrinkToFit="1"/>
    </xf>
    <xf numFmtId="0" fontId="0" fillId="0" borderId="34" xfId="0" applyFill="1" applyBorder="1" applyAlignment="1">
      <alignment horizontal="center" vertical="center"/>
    </xf>
    <xf numFmtId="184" fontId="9" fillId="0" borderId="0" xfId="48" applyNumberFormat="1" applyFont="1" applyFill="1" applyBorder="1" applyAlignment="1">
      <alignment vertical="center"/>
    </xf>
    <xf numFmtId="10" fontId="9" fillId="0" borderId="0" xfId="0" applyNumberFormat="1" applyFont="1" applyFill="1" applyBorder="1" applyAlignment="1">
      <alignment vertical="center"/>
    </xf>
    <xf numFmtId="184" fontId="15" fillId="0" borderId="0" xfId="48" applyNumberFormat="1" applyFont="1" applyFill="1" applyBorder="1" applyAlignment="1">
      <alignment vertical="center"/>
    </xf>
    <xf numFmtId="0" fontId="0" fillId="0" borderId="0" xfId="0" applyFill="1" applyAlignment="1">
      <alignment vertical="center"/>
    </xf>
    <xf numFmtId="0" fontId="0" fillId="0" borderId="0" xfId="0" applyFill="1" applyAlignment="1">
      <alignment vertical="center"/>
    </xf>
    <xf numFmtId="217" fontId="0" fillId="0" borderId="0" xfId="0" applyNumberFormat="1" applyFill="1" applyAlignment="1">
      <alignment vertical="center"/>
    </xf>
    <xf numFmtId="184" fontId="0" fillId="0" borderId="0" xfId="0" applyNumberFormat="1" applyFill="1" applyAlignment="1">
      <alignment vertical="center"/>
    </xf>
    <xf numFmtId="10" fontId="0" fillId="0" borderId="0" xfId="0" applyNumberFormat="1" applyFill="1" applyAlignment="1">
      <alignment vertical="center"/>
    </xf>
    <xf numFmtId="10" fontId="0" fillId="0" borderId="0" xfId="0" applyNumberFormat="1" applyFill="1" applyAlignment="1">
      <alignment vertical="center"/>
    </xf>
    <xf numFmtId="218" fontId="0" fillId="0" borderId="0" xfId="0" applyNumberFormat="1" applyFill="1" applyAlignment="1">
      <alignment vertical="center"/>
    </xf>
    <xf numFmtId="184" fontId="65" fillId="0" borderId="12" xfId="48" applyNumberFormat="1" applyFont="1" applyFill="1" applyBorder="1" applyAlignment="1">
      <alignment horizontal="right" vertical="center"/>
    </xf>
    <xf numFmtId="184" fontId="65" fillId="0" borderId="13" xfId="48" applyNumberFormat="1" applyFont="1" applyFill="1" applyBorder="1" applyAlignment="1">
      <alignment vertical="center"/>
    </xf>
    <xf numFmtId="184" fontId="65" fillId="0" borderId="12" xfId="48" applyNumberFormat="1" applyFont="1" applyFill="1" applyBorder="1" applyAlignment="1">
      <alignment vertical="center"/>
    </xf>
    <xf numFmtId="216" fontId="66" fillId="0" borderId="12" xfId="0" applyNumberFormat="1" applyFont="1" applyFill="1" applyBorder="1" applyAlignment="1">
      <alignment horizontal="right" vertical="center"/>
    </xf>
    <xf numFmtId="10" fontId="65" fillId="0" borderId="12" xfId="0" applyNumberFormat="1" applyFont="1" applyFill="1" applyBorder="1" applyAlignment="1">
      <alignment vertical="center"/>
    </xf>
    <xf numFmtId="10" fontId="65" fillId="0" borderId="14" xfId="0" applyNumberFormat="1" applyFont="1" applyFill="1" applyBorder="1" applyAlignment="1">
      <alignment vertical="center"/>
    </xf>
    <xf numFmtId="0" fontId="65" fillId="0" borderId="12" xfId="0" applyFont="1" applyFill="1" applyBorder="1" applyAlignment="1">
      <alignment vertical="center"/>
    </xf>
    <xf numFmtId="38" fontId="65" fillId="0" borderId="13" xfId="48" applyFont="1" applyFill="1" applyBorder="1" applyAlignment="1">
      <alignment vertical="center"/>
    </xf>
    <xf numFmtId="38" fontId="65" fillId="0" borderId="14" xfId="48" applyFont="1" applyFill="1" applyBorder="1" applyAlignment="1">
      <alignment vertical="center"/>
    </xf>
    <xf numFmtId="217" fontId="67" fillId="0" borderId="0" xfId="48" applyNumberFormat="1" applyFont="1" applyFill="1" applyBorder="1" applyAlignment="1">
      <alignment vertical="center"/>
    </xf>
    <xf numFmtId="184" fontId="68" fillId="0" borderId="0" xfId="48" applyNumberFormat="1" applyFont="1" applyFill="1" applyBorder="1" applyAlignment="1">
      <alignment vertical="center"/>
    </xf>
    <xf numFmtId="216" fontId="69" fillId="0" borderId="0" xfId="0" applyNumberFormat="1" applyFont="1" applyFill="1" applyBorder="1" applyAlignment="1">
      <alignment horizontal="right" vertical="center"/>
    </xf>
    <xf numFmtId="10" fontId="70" fillId="0" borderId="0" xfId="0" applyNumberFormat="1" applyFont="1" applyFill="1" applyBorder="1" applyAlignment="1">
      <alignment vertical="center"/>
    </xf>
    <xf numFmtId="10" fontId="68" fillId="0" borderId="0" xfId="0" applyNumberFormat="1" applyFont="1" applyFill="1" applyBorder="1" applyAlignment="1">
      <alignment vertical="center"/>
    </xf>
    <xf numFmtId="0" fontId="19" fillId="0" borderId="0" xfId="0" applyFont="1" applyFill="1" applyAlignment="1">
      <alignment vertical="center"/>
    </xf>
    <xf numFmtId="216" fontId="11" fillId="0" borderId="12" xfId="0" applyNumberFormat="1" applyFont="1" applyFill="1" applyBorder="1" applyAlignment="1">
      <alignment horizontal="right" vertical="center"/>
    </xf>
    <xf numFmtId="220" fontId="11" fillId="0" borderId="12" xfId="48" applyNumberFormat="1" applyFont="1" applyFill="1" applyBorder="1" applyAlignment="1">
      <alignment horizontal="right" vertical="center"/>
    </xf>
    <xf numFmtId="217" fontId="11" fillId="0" borderId="12" xfId="48" applyNumberFormat="1" applyFont="1" applyFill="1" applyBorder="1" applyAlignment="1">
      <alignment vertical="center"/>
    </xf>
    <xf numFmtId="217" fontId="11" fillId="0" borderId="12" xfId="48" applyNumberFormat="1" applyFont="1" applyFill="1" applyBorder="1" applyAlignment="1">
      <alignment horizontal="right" vertical="center"/>
    </xf>
    <xf numFmtId="218" fontId="11" fillId="0" borderId="12" xfId="42" applyNumberFormat="1" applyFont="1" applyFill="1" applyBorder="1" applyAlignment="1">
      <alignment horizontal="right" vertical="center"/>
    </xf>
    <xf numFmtId="216" fontId="11" fillId="0" borderId="26" xfId="0" applyNumberFormat="1" applyFont="1" applyFill="1" applyBorder="1" applyAlignment="1">
      <alignment horizontal="right" vertical="center"/>
    </xf>
    <xf numFmtId="218" fontId="11" fillId="0" borderId="26" xfId="42" applyNumberFormat="1" applyFont="1" applyFill="1" applyBorder="1" applyAlignment="1">
      <alignment horizontal="right" vertical="center"/>
    </xf>
    <xf numFmtId="216" fontId="11" fillId="0" borderId="0" xfId="0" applyNumberFormat="1" applyFont="1" applyFill="1" applyBorder="1" applyAlignment="1">
      <alignment horizontal="right" vertical="center"/>
    </xf>
    <xf numFmtId="220" fontId="11" fillId="0" borderId="12" xfId="48" applyNumberFormat="1" applyFont="1" applyFill="1" applyBorder="1" applyAlignment="1">
      <alignment vertical="center"/>
    </xf>
    <xf numFmtId="220" fontId="66" fillId="0" borderId="12" xfId="48" applyNumberFormat="1" applyFont="1" applyFill="1" applyBorder="1" applyAlignment="1">
      <alignment horizontal="right" vertical="center"/>
    </xf>
    <xf numFmtId="220" fontId="66" fillId="0" borderId="12" xfId="48" applyNumberFormat="1" applyFont="1" applyFill="1" applyBorder="1" applyAlignment="1">
      <alignment vertical="center"/>
    </xf>
    <xf numFmtId="217" fontId="66" fillId="0" borderId="12" xfId="48" applyNumberFormat="1" applyFont="1" applyFill="1" applyBorder="1" applyAlignment="1">
      <alignment vertical="center"/>
    </xf>
    <xf numFmtId="217" fontId="66" fillId="0" borderId="12" xfId="48" applyNumberFormat="1" applyFont="1" applyFill="1" applyBorder="1" applyAlignment="1">
      <alignment horizontal="right" vertical="center"/>
    </xf>
    <xf numFmtId="220" fontId="66" fillId="0" borderId="0" xfId="48" applyNumberFormat="1" applyFont="1" applyFill="1" applyBorder="1" applyAlignment="1">
      <alignment vertical="center"/>
    </xf>
    <xf numFmtId="220" fontId="66" fillId="0" borderId="26" xfId="48" applyNumberFormat="1" applyFont="1" applyFill="1" applyBorder="1" applyAlignment="1">
      <alignment horizontal="right" vertical="center"/>
    </xf>
    <xf numFmtId="184" fontId="65" fillId="0" borderId="26" xfId="48" applyNumberFormat="1" applyFont="1" applyFill="1" applyBorder="1" applyAlignment="1">
      <alignment horizontal="right" vertical="center"/>
    </xf>
    <xf numFmtId="184" fontId="65" fillId="0" borderId="27" xfId="48" applyNumberFormat="1" applyFont="1" applyFill="1" applyBorder="1" applyAlignment="1">
      <alignment vertical="center"/>
    </xf>
    <xf numFmtId="184" fontId="65" fillId="0" borderId="26" xfId="48" applyNumberFormat="1" applyFont="1" applyFill="1" applyBorder="1" applyAlignment="1">
      <alignment vertical="center"/>
    </xf>
    <xf numFmtId="220" fontId="66" fillId="0" borderId="26" xfId="48" applyNumberFormat="1" applyFont="1" applyFill="1" applyBorder="1" applyAlignment="1">
      <alignment vertical="center"/>
    </xf>
    <xf numFmtId="184" fontId="65" fillId="0" borderId="0" xfId="48" applyNumberFormat="1" applyFont="1" applyFill="1" applyBorder="1" applyAlignment="1">
      <alignment vertical="center"/>
    </xf>
    <xf numFmtId="217" fontId="66" fillId="0" borderId="26" xfId="48" applyNumberFormat="1" applyFont="1" applyFill="1" applyBorder="1" applyAlignment="1">
      <alignment vertical="center"/>
    </xf>
    <xf numFmtId="0" fontId="65" fillId="0" borderId="26" xfId="0" applyFont="1" applyFill="1" applyBorder="1" applyAlignment="1">
      <alignment vertical="center"/>
    </xf>
    <xf numFmtId="217" fontId="66" fillId="0" borderId="26" xfId="48" applyNumberFormat="1" applyFont="1" applyFill="1" applyBorder="1" applyAlignment="1">
      <alignment horizontal="right" vertical="center"/>
    </xf>
    <xf numFmtId="220" fontId="12" fillId="0" borderId="10" xfId="48" applyNumberFormat="1" applyFont="1" applyFill="1" applyBorder="1" applyAlignment="1">
      <alignment horizontal="right" vertical="center"/>
    </xf>
    <xf numFmtId="198" fontId="8" fillId="0" borderId="10" xfId="48" applyNumberFormat="1" applyFont="1" applyFill="1" applyBorder="1" applyAlignment="1">
      <alignment horizontal="right" vertical="center"/>
    </xf>
    <xf numFmtId="198" fontId="8" fillId="0" borderId="19" xfId="48" applyNumberFormat="1" applyFont="1" applyFill="1" applyBorder="1" applyAlignment="1">
      <alignment vertical="center"/>
    </xf>
    <xf numFmtId="198" fontId="8" fillId="0" borderId="10" xfId="48" applyNumberFormat="1" applyFont="1" applyFill="1" applyBorder="1" applyAlignment="1">
      <alignment vertical="center"/>
    </xf>
    <xf numFmtId="220" fontId="12" fillId="0" borderId="10" xfId="48" applyNumberFormat="1" applyFont="1" applyFill="1" applyBorder="1" applyAlignment="1">
      <alignment vertical="center"/>
    </xf>
    <xf numFmtId="216" fontId="12" fillId="0" borderId="10" xfId="0" applyNumberFormat="1" applyFont="1" applyFill="1" applyBorder="1" applyAlignment="1">
      <alignment vertical="center"/>
    </xf>
    <xf numFmtId="217" fontId="12" fillId="0" borderId="10" xfId="48" applyNumberFormat="1" applyFont="1" applyFill="1" applyBorder="1" applyAlignment="1">
      <alignment vertical="center"/>
    </xf>
    <xf numFmtId="217" fontId="12" fillId="0" borderId="10" xfId="48" applyNumberFormat="1" applyFont="1" applyFill="1" applyBorder="1" applyAlignment="1">
      <alignment horizontal="right" vertical="center"/>
    </xf>
    <xf numFmtId="218" fontId="12" fillId="0" borderId="10" xfId="42" applyNumberFormat="1" applyFont="1" applyFill="1" applyBorder="1" applyAlignment="1">
      <alignment vertical="center"/>
    </xf>
    <xf numFmtId="220" fontId="67" fillId="0" borderId="0" xfId="48" applyNumberFormat="1" applyFont="1" applyFill="1" applyBorder="1" applyAlignment="1">
      <alignment horizontal="right" vertical="center"/>
    </xf>
    <xf numFmtId="198" fontId="63" fillId="0" borderId="0" xfId="48" applyNumberFormat="1" applyFont="1" applyFill="1" applyBorder="1" applyAlignment="1">
      <alignment horizontal="right" vertical="center"/>
    </xf>
    <xf numFmtId="220" fontId="67" fillId="0" borderId="0" xfId="48" applyNumberFormat="1" applyFont="1" applyFill="1" applyBorder="1" applyAlignment="1">
      <alignment vertical="center"/>
    </xf>
    <xf numFmtId="216" fontId="12" fillId="0" borderId="0" xfId="0" applyNumberFormat="1" applyFont="1" applyFill="1" applyBorder="1" applyAlignment="1">
      <alignment vertical="center"/>
    </xf>
    <xf numFmtId="0" fontId="63" fillId="0" borderId="0" xfId="0" applyFont="1" applyFill="1" applyBorder="1" applyAlignment="1">
      <alignment vertical="center"/>
    </xf>
    <xf numFmtId="217" fontId="67" fillId="0" borderId="0" xfId="48" applyNumberFormat="1" applyFont="1" applyFill="1" applyBorder="1" applyAlignment="1">
      <alignment horizontal="right" vertical="center"/>
    </xf>
    <xf numFmtId="218" fontId="67" fillId="0" borderId="0" xfId="42" applyNumberFormat="1" applyFont="1" applyFill="1" applyBorder="1" applyAlignment="1">
      <alignment vertical="center"/>
    </xf>
    <xf numFmtId="220" fontId="67" fillId="0" borderId="22" xfId="48" applyNumberFormat="1" applyFont="1" applyFill="1" applyBorder="1" applyAlignment="1">
      <alignment horizontal="right" vertical="center"/>
    </xf>
    <xf numFmtId="198" fontId="63" fillId="0" borderId="22" xfId="48" applyNumberFormat="1" applyFont="1" applyFill="1" applyBorder="1" applyAlignment="1">
      <alignment horizontal="right" vertical="center"/>
    </xf>
    <xf numFmtId="220" fontId="67" fillId="0" borderId="22" xfId="48" applyNumberFormat="1" applyFont="1" applyFill="1" applyBorder="1" applyAlignment="1">
      <alignment vertical="center"/>
    </xf>
    <xf numFmtId="216" fontId="12" fillId="0" borderId="22" xfId="0" applyNumberFormat="1" applyFont="1" applyFill="1" applyBorder="1" applyAlignment="1">
      <alignment vertical="center"/>
    </xf>
    <xf numFmtId="217" fontId="67" fillId="0" borderId="22" xfId="48" applyNumberFormat="1" applyFont="1" applyFill="1" applyBorder="1" applyAlignment="1">
      <alignment vertical="center"/>
    </xf>
    <xf numFmtId="0" fontId="63" fillId="0" borderId="22" xfId="0" applyFont="1" applyFill="1" applyBorder="1" applyAlignment="1">
      <alignment vertical="center"/>
    </xf>
    <xf numFmtId="217" fontId="67" fillId="0" borderId="22" xfId="48" applyNumberFormat="1" applyFont="1" applyFill="1" applyBorder="1" applyAlignment="1">
      <alignment horizontal="right" vertical="center"/>
    </xf>
    <xf numFmtId="218" fontId="12" fillId="0" borderId="22" xfId="42" applyNumberFormat="1" applyFont="1" applyFill="1" applyBorder="1" applyAlignment="1">
      <alignment vertical="center"/>
    </xf>
    <xf numFmtId="198" fontId="63" fillId="0" borderId="10" xfId="48" applyNumberFormat="1" applyFont="1" applyFill="1" applyBorder="1" applyAlignment="1">
      <alignment horizontal="right" vertical="center"/>
    </xf>
    <xf numFmtId="217" fontId="67" fillId="0" borderId="10" xfId="48" applyNumberFormat="1" applyFont="1" applyFill="1" applyBorder="1" applyAlignment="1">
      <alignment vertical="center"/>
    </xf>
    <xf numFmtId="217" fontId="67" fillId="0" borderId="10" xfId="48" applyNumberFormat="1" applyFont="1" applyFill="1" applyBorder="1" applyAlignment="1">
      <alignment horizontal="right" vertical="center"/>
    </xf>
    <xf numFmtId="220" fontId="67" fillId="0" borderId="10" xfId="48" applyNumberFormat="1" applyFont="1" applyFill="1" applyBorder="1" applyAlignment="1">
      <alignment horizontal="right" vertical="center"/>
    </xf>
    <xf numFmtId="220" fontId="67" fillId="0" borderId="10" xfId="48" applyNumberFormat="1" applyFont="1" applyFill="1" applyBorder="1" applyAlignment="1">
      <alignment vertical="center"/>
    </xf>
    <xf numFmtId="216" fontId="67" fillId="0" borderId="10" xfId="0" applyNumberFormat="1" applyFont="1" applyFill="1" applyBorder="1" applyAlignment="1">
      <alignment vertical="center"/>
    </xf>
    <xf numFmtId="0" fontId="63" fillId="0" borderId="10" xfId="0" applyFont="1" applyFill="1" applyBorder="1" applyAlignment="1">
      <alignment vertical="center"/>
    </xf>
    <xf numFmtId="218" fontId="67" fillId="0" borderId="10" xfId="42" applyNumberFormat="1" applyFont="1" applyFill="1" applyBorder="1" applyAlignment="1">
      <alignment vertical="center"/>
    </xf>
    <xf numFmtId="198" fontId="8" fillId="0" borderId="22" xfId="48" applyNumberFormat="1" applyFont="1" applyFill="1" applyBorder="1" applyAlignment="1">
      <alignment horizontal="right" vertical="center"/>
    </xf>
    <xf numFmtId="218" fontId="12" fillId="0" borderId="0" xfId="42" applyNumberFormat="1" applyFont="1" applyFill="1" applyBorder="1" applyAlignment="1">
      <alignment vertical="center"/>
    </xf>
    <xf numFmtId="0" fontId="8" fillId="0" borderId="10" xfId="0" applyFont="1" applyFill="1" applyBorder="1" applyAlignment="1">
      <alignment vertical="center"/>
    </xf>
    <xf numFmtId="217" fontId="12" fillId="0" borderId="0" xfId="48" applyNumberFormat="1" applyFont="1" applyFill="1" applyBorder="1" applyAlignment="1">
      <alignment vertical="center"/>
    </xf>
    <xf numFmtId="217" fontId="11" fillId="0" borderId="26" xfId="48" applyNumberFormat="1" applyFont="1" applyFill="1" applyBorder="1" applyAlignment="1">
      <alignment vertical="center"/>
    </xf>
    <xf numFmtId="217" fontId="11" fillId="0" borderId="26" xfId="48" applyNumberFormat="1" applyFont="1" applyFill="1" applyBorder="1" applyAlignment="1">
      <alignment horizontal="right" vertical="center"/>
    </xf>
    <xf numFmtId="217" fontId="11" fillId="0" borderId="10" xfId="48" applyNumberFormat="1" applyFont="1" applyFill="1" applyBorder="1" applyAlignment="1">
      <alignment horizontal="right" vertical="center"/>
    </xf>
    <xf numFmtId="0" fontId="8" fillId="0" borderId="0" xfId="0" applyFont="1" applyFill="1" applyAlignment="1">
      <alignment vertical="center"/>
    </xf>
    <xf numFmtId="0" fontId="18" fillId="0" borderId="10" xfId="0" applyFont="1" applyFill="1" applyBorder="1" applyAlignment="1">
      <alignment horizontal="center" vertical="center"/>
    </xf>
    <xf numFmtId="0" fontId="63" fillId="0" borderId="0" xfId="0" applyFont="1" applyFill="1" applyAlignment="1">
      <alignment vertical="center"/>
    </xf>
    <xf numFmtId="0" fontId="71" fillId="0" borderId="10"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35" xfId="0" applyFont="1" applyFill="1" applyBorder="1" applyAlignment="1">
      <alignment horizontal="center" vertical="center" wrapText="1"/>
    </xf>
    <xf numFmtId="0" fontId="7" fillId="0" borderId="0" xfId="0" applyFont="1" applyAlignment="1">
      <alignment vertical="top" wrapText="1"/>
    </xf>
    <xf numFmtId="0" fontId="0" fillId="0" borderId="0" xfId="0" applyAlignment="1">
      <alignment vertical="center" wrapText="1"/>
    </xf>
    <xf numFmtId="0" fontId="18" fillId="0" borderId="0" xfId="0" applyFont="1" applyAlignment="1">
      <alignment vertical="top" wrapText="1"/>
    </xf>
    <xf numFmtId="0" fontId="2" fillId="0" borderId="0" xfId="0" applyFont="1" applyAlignment="1">
      <alignment vertical="center" wrapText="1"/>
    </xf>
    <xf numFmtId="49" fontId="7" fillId="0" borderId="0" xfId="0" applyNumberFormat="1" applyFont="1" applyAlignment="1">
      <alignment horizontal="right" vertical="top"/>
    </xf>
    <xf numFmtId="49" fontId="7" fillId="0" borderId="0" xfId="0" applyNumberFormat="1" applyFont="1" applyAlignment="1" quotePrefix="1">
      <alignment horizontal="right" vertical="top"/>
    </xf>
    <xf numFmtId="220" fontId="21" fillId="0" borderId="12" xfId="48" applyNumberFormat="1" applyFont="1" applyFill="1" applyBorder="1" applyAlignment="1">
      <alignment horizontal="right" vertical="center"/>
    </xf>
    <xf numFmtId="220" fontId="21" fillId="0" borderId="12" xfId="48" applyNumberFormat="1" applyFont="1" applyFill="1" applyBorder="1" applyAlignment="1">
      <alignment vertical="center"/>
    </xf>
    <xf numFmtId="217" fontId="21" fillId="0" borderId="0" xfId="48" applyNumberFormat="1" applyFont="1" applyFill="1" applyBorder="1" applyAlignment="1">
      <alignment vertical="center"/>
    </xf>
    <xf numFmtId="217" fontId="21" fillId="0" borderId="12" xfId="48" applyNumberFormat="1" applyFont="1" applyFill="1" applyBorder="1" applyAlignment="1">
      <alignment vertical="center"/>
    </xf>
    <xf numFmtId="217" fontId="21" fillId="0" borderId="12" xfId="48" applyNumberFormat="1" applyFont="1" applyFill="1" applyBorder="1" applyAlignment="1">
      <alignment horizontal="right" vertical="center"/>
    </xf>
    <xf numFmtId="220" fontId="21" fillId="0" borderId="26" xfId="48" applyNumberFormat="1" applyFont="1" applyFill="1" applyBorder="1" applyAlignment="1">
      <alignment horizontal="right" vertical="center"/>
    </xf>
    <xf numFmtId="220" fontId="21" fillId="0" borderId="26" xfId="48" applyNumberFormat="1" applyFont="1" applyFill="1" applyBorder="1" applyAlignment="1">
      <alignment vertical="center"/>
    </xf>
    <xf numFmtId="217" fontId="21" fillId="0" borderId="26" xfId="48" applyNumberFormat="1" applyFont="1" applyFill="1" applyBorder="1" applyAlignment="1">
      <alignment vertical="center"/>
    </xf>
    <xf numFmtId="217" fontId="21" fillId="0" borderId="26" xfId="48" applyNumberFormat="1" applyFont="1" applyFill="1" applyBorder="1" applyAlignment="1">
      <alignment horizontal="right" vertical="center"/>
    </xf>
    <xf numFmtId="218" fontId="21" fillId="0" borderId="26" xfId="42" applyNumberFormat="1" applyFont="1" applyFill="1" applyBorder="1" applyAlignment="1">
      <alignment horizontal="right" vertical="center"/>
    </xf>
    <xf numFmtId="218" fontId="21" fillId="0" borderId="12" xfId="42" applyNumberFormat="1" applyFont="1" applyFill="1" applyBorder="1" applyAlignment="1">
      <alignment horizontal="right" vertical="center"/>
    </xf>
    <xf numFmtId="218" fontId="72" fillId="0" borderId="12" xfId="42" applyNumberFormat="1" applyFont="1" applyFill="1" applyBorder="1" applyAlignment="1">
      <alignment horizontal="right" vertical="center"/>
    </xf>
    <xf numFmtId="0" fontId="2" fillId="0" borderId="36" xfId="0" applyFont="1" applyFill="1" applyBorder="1" applyAlignment="1">
      <alignment horizontal="center" vertical="center" wrapText="1"/>
    </xf>
    <xf numFmtId="0" fontId="0" fillId="0" borderId="37" xfId="0" applyFill="1" applyBorder="1" applyAlignment="1">
      <alignment vertical="center" wrapText="1"/>
    </xf>
    <xf numFmtId="0" fontId="0" fillId="0" borderId="38" xfId="0" applyFill="1" applyBorder="1" applyAlignment="1">
      <alignment vertical="center" wrapText="1"/>
    </xf>
    <xf numFmtId="0" fontId="4" fillId="0" borderId="31" xfId="0" applyFont="1" applyFill="1" applyBorder="1" applyAlignment="1">
      <alignment horizontal="center" vertical="center"/>
    </xf>
    <xf numFmtId="0" fontId="4" fillId="0" borderId="32" xfId="0" applyFont="1" applyFill="1" applyBorder="1" applyAlignment="1">
      <alignment horizontal="center" vertical="center"/>
    </xf>
    <xf numFmtId="0" fontId="0" fillId="0" borderId="32" xfId="0" applyFill="1" applyBorder="1" applyAlignment="1">
      <alignment horizontal="center" vertical="center"/>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xf>
    <xf numFmtId="0" fontId="2" fillId="0" borderId="37"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16" fillId="0" borderId="0" xfId="0" applyFont="1" applyFill="1" applyAlignment="1">
      <alignment horizontal="center" vertical="center"/>
    </xf>
    <xf numFmtId="0" fontId="2" fillId="0" borderId="39" xfId="0" applyFont="1" applyFill="1" applyBorder="1" applyAlignment="1">
      <alignment horizontal="center" vertical="center" wrapText="1"/>
    </xf>
    <xf numFmtId="0" fontId="0" fillId="0" borderId="37" xfId="0" applyFill="1" applyBorder="1" applyAlignment="1">
      <alignment vertical="center"/>
    </xf>
    <xf numFmtId="0" fontId="0" fillId="0" borderId="40" xfId="0" applyFill="1" applyBorder="1" applyAlignment="1">
      <alignment vertical="center"/>
    </xf>
    <xf numFmtId="0" fontId="0" fillId="0" borderId="40" xfId="0" applyFill="1" applyBorder="1" applyAlignment="1">
      <alignment vertical="center" wrapText="1"/>
    </xf>
    <xf numFmtId="0" fontId="0" fillId="0" borderId="35" xfId="0" applyFill="1" applyBorder="1" applyAlignment="1">
      <alignment horizontal="center" vertical="center"/>
    </xf>
    <xf numFmtId="0" fontId="10" fillId="0" borderId="36" xfId="0" applyFont="1" applyFill="1" applyBorder="1" applyAlignment="1">
      <alignment horizontal="center" vertical="center" shrinkToFit="1"/>
    </xf>
    <xf numFmtId="0" fontId="0" fillId="0" borderId="37" xfId="0" applyFill="1" applyBorder="1" applyAlignment="1">
      <alignment vertical="center" shrinkToFit="1"/>
    </xf>
    <xf numFmtId="0" fontId="0" fillId="0" borderId="40" xfId="0" applyFill="1" applyBorder="1" applyAlignment="1">
      <alignment vertical="center" shrinkToFit="1"/>
    </xf>
    <xf numFmtId="0" fontId="2" fillId="0" borderId="40" xfId="0" applyFont="1" applyFill="1" applyBorder="1" applyAlignment="1">
      <alignment horizontal="center" vertical="center" wrapText="1"/>
    </xf>
    <xf numFmtId="0" fontId="4" fillId="0" borderId="41" xfId="0" applyFont="1" applyFill="1" applyBorder="1" applyAlignment="1">
      <alignment horizontal="center" vertical="center"/>
    </xf>
    <xf numFmtId="0" fontId="0" fillId="0" borderId="42" xfId="0" applyFill="1" applyBorder="1" applyAlignment="1">
      <alignment horizontal="center" vertical="center"/>
    </xf>
    <xf numFmtId="0" fontId="2" fillId="0" borderId="0" xfId="0" applyFont="1" applyAlignment="1">
      <alignment horizontal="left" vertical="top"/>
    </xf>
    <xf numFmtId="0" fontId="2" fillId="0" borderId="0" xfId="0" applyFont="1" applyAlignment="1">
      <alignment horizontal="left" vertical="top" wrapText="1"/>
    </xf>
    <xf numFmtId="0" fontId="4" fillId="0" borderId="31"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0" fillId="0" borderId="12" xfId="0" applyFont="1" applyFill="1" applyBorder="1" applyAlignment="1">
      <alignment horizontal="left" vertical="center" wrapText="1"/>
    </xf>
    <xf numFmtId="0" fontId="0" fillId="0" borderId="12" xfId="0" applyFont="1" applyFill="1" applyBorder="1" applyAlignment="1">
      <alignment horizontal="left" vertical="center"/>
    </xf>
    <xf numFmtId="0" fontId="7" fillId="0" borderId="0" xfId="0" applyFont="1" applyAlignment="1">
      <alignment horizontal="left" vertical="top" wrapText="1"/>
    </xf>
    <xf numFmtId="0" fontId="18" fillId="0" borderId="0" xfId="0" applyFont="1" applyAlignment="1">
      <alignment horizontal="left" vertical="top" wrapText="1"/>
    </xf>
    <xf numFmtId="0" fontId="0" fillId="0" borderId="35" xfId="0" applyFill="1" applyBorder="1" applyAlignment="1">
      <alignment horizontal="center" vertical="center" wrapText="1"/>
    </xf>
    <xf numFmtId="0" fontId="0" fillId="0" borderId="32" xfId="0" applyFill="1" applyBorder="1" applyAlignment="1">
      <alignment horizontal="center" vertical="center" wrapText="1"/>
    </xf>
    <xf numFmtId="0" fontId="4" fillId="0" borderId="31" xfId="0" applyFont="1" applyFill="1" applyBorder="1" applyAlignment="1">
      <alignment horizontal="center" vertical="center" shrinkToFit="1"/>
    </xf>
    <xf numFmtId="0" fontId="4" fillId="0" borderId="32"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0" xfId="0" applyAlignment="1">
      <alignment horizontal="left" vertical="center" wrapText="1"/>
    </xf>
    <xf numFmtId="0" fontId="0" fillId="0" borderId="12" xfId="0" applyFont="1" applyFill="1" applyBorder="1" applyAlignment="1">
      <alignment vertical="center"/>
    </xf>
    <xf numFmtId="0" fontId="0" fillId="0" borderId="12" xfId="0" applyFont="1" applyFill="1" applyBorder="1" applyAlignment="1">
      <alignment horizontal="left" vertical="top" wrapText="1"/>
    </xf>
    <xf numFmtId="0" fontId="0" fillId="0" borderId="12" xfId="0" applyFont="1" applyFill="1" applyBorder="1" applyAlignment="1">
      <alignment horizontal="left" vertical="top"/>
    </xf>
    <xf numFmtId="0" fontId="2" fillId="0" borderId="0" xfId="0" applyFont="1" applyAlignment="1">
      <alignment horizontal="left" vertical="center"/>
    </xf>
    <xf numFmtId="0" fontId="2" fillId="0" borderId="0" xfId="0" applyFont="1" applyAlignment="1">
      <alignment horizontal="left" vertical="center" wrapText="1"/>
    </xf>
    <xf numFmtId="0" fontId="64" fillId="0" borderId="31" xfId="0" applyFont="1" applyFill="1" applyBorder="1" applyAlignment="1">
      <alignment horizontal="center" vertical="center" shrinkToFit="1"/>
    </xf>
    <xf numFmtId="0" fontId="64" fillId="0" borderId="32" xfId="0" applyFont="1" applyFill="1" applyBorder="1" applyAlignment="1">
      <alignment horizontal="center" vertical="center" shrinkToFit="1"/>
    </xf>
    <xf numFmtId="0" fontId="73" fillId="0" borderId="35"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9"/>
  </sheetPr>
  <dimension ref="A1:AS38"/>
  <sheetViews>
    <sheetView tabSelected="1" view="pageBreakPreview" zoomScale="90" zoomScaleNormal="75" zoomScaleSheetLayoutView="90" zoomScalePageLayoutView="0" workbookViewId="0" topLeftCell="A1">
      <selection activeCell="AC7" sqref="AC7"/>
    </sheetView>
  </sheetViews>
  <sheetFormatPr defaultColWidth="9.00390625" defaultRowHeight="13.5"/>
  <cols>
    <col min="1" max="1" width="2.625" style="168" customWidth="1"/>
    <col min="2" max="2" width="1.625" style="168" customWidth="1"/>
    <col min="3" max="3" width="12.875" style="168" customWidth="1"/>
    <col min="4" max="4" width="1.875" style="169" customWidth="1"/>
    <col min="5" max="5" width="19.00390625" style="168" customWidth="1"/>
    <col min="6" max="6" width="2.625" style="168" customWidth="1"/>
    <col min="7" max="8" width="1.875" style="169" customWidth="1"/>
    <col min="9" max="9" width="15.50390625" style="170" customWidth="1"/>
    <col min="10" max="10" width="2.625" style="171" customWidth="1"/>
    <col min="11" max="12" width="1.875" style="169" customWidth="1"/>
    <col min="13" max="13" width="9.25390625" style="172" customWidth="1"/>
    <col min="14" max="14" width="1.625" style="173" customWidth="1"/>
    <col min="15" max="16" width="1.875" style="169" customWidth="1"/>
    <col min="17" max="17" width="10.50390625" style="168" customWidth="1"/>
    <col min="18" max="18" width="1.875" style="169" customWidth="1"/>
    <col min="19" max="19" width="10.875" style="168" customWidth="1"/>
    <col min="20" max="20" width="1.875" style="169" customWidth="1"/>
    <col min="21" max="21" width="1.12109375" style="169" customWidth="1"/>
    <col min="22" max="22" width="9.875" style="174" customWidth="1"/>
    <col min="23" max="23" width="1.625" style="169" customWidth="1"/>
    <col min="24" max="24" width="1.875" style="169" customWidth="1"/>
    <col min="25" max="16384" width="9.00390625" style="168" customWidth="1"/>
  </cols>
  <sheetData>
    <row r="1" spans="1:24" s="26" customFormat="1" ht="30" customHeight="1">
      <c r="A1" s="287" t="s">
        <v>31</v>
      </c>
      <c r="B1" s="287"/>
      <c r="C1" s="287"/>
      <c r="D1" s="287"/>
      <c r="E1" s="287"/>
      <c r="F1" s="287"/>
      <c r="G1" s="287"/>
      <c r="H1" s="287"/>
      <c r="I1" s="287"/>
      <c r="J1" s="287"/>
      <c r="K1" s="287"/>
      <c r="L1" s="287"/>
      <c r="M1" s="287"/>
      <c r="N1" s="287"/>
      <c r="O1" s="287"/>
      <c r="P1" s="287"/>
      <c r="Q1" s="287"/>
      <c r="R1" s="287"/>
      <c r="S1" s="287"/>
      <c r="T1" s="287"/>
      <c r="U1" s="287"/>
      <c r="V1" s="287"/>
      <c r="W1" s="287"/>
      <c r="X1" s="287"/>
    </row>
    <row r="2" spans="1:24" s="26" customFormat="1" ht="30" customHeight="1">
      <c r="A2" s="287" t="s">
        <v>89</v>
      </c>
      <c r="B2" s="287"/>
      <c r="C2" s="287"/>
      <c r="D2" s="287"/>
      <c r="E2" s="287"/>
      <c r="F2" s="287"/>
      <c r="G2" s="287"/>
      <c r="H2" s="287"/>
      <c r="I2" s="287"/>
      <c r="J2" s="287"/>
      <c r="K2" s="287"/>
      <c r="L2" s="287"/>
      <c r="M2" s="287"/>
      <c r="N2" s="287"/>
      <c r="O2" s="287"/>
      <c r="P2" s="287"/>
      <c r="Q2" s="287"/>
      <c r="R2" s="287"/>
      <c r="S2" s="287"/>
      <c r="T2" s="287"/>
      <c r="U2" s="287"/>
      <c r="V2" s="287"/>
      <c r="W2" s="287"/>
      <c r="X2" s="287"/>
    </row>
    <row r="3" spans="1:23" s="26" customFormat="1" ht="30" customHeight="1">
      <c r="A3" s="25" t="s">
        <v>87</v>
      </c>
      <c r="E3" s="157"/>
      <c r="F3" s="157"/>
      <c r="G3" s="157"/>
      <c r="H3" s="157"/>
      <c r="I3" s="158"/>
      <c r="J3" s="159"/>
      <c r="K3" s="157"/>
      <c r="L3" s="157"/>
      <c r="M3" s="160"/>
      <c r="N3" s="160"/>
      <c r="O3" s="157"/>
      <c r="P3" s="157"/>
      <c r="Q3" s="157"/>
      <c r="R3" s="157"/>
      <c r="S3" s="157"/>
      <c r="T3" s="157"/>
      <c r="U3" s="157"/>
      <c r="V3" s="161"/>
      <c r="W3" s="157"/>
    </row>
    <row r="4" spans="2:24" s="26" customFormat="1" ht="30" customHeight="1">
      <c r="B4" s="15" t="s">
        <v>88</v>
      </c>
      <c r="C4" s="79"/>
      <c r="D4" s="79"/>
      <c r="E4" s="27"/>
      <c r="F4" s="27"/>
      <c r="G4" s="27"/>
      <c r="H4" s="27"/>
      <c r="I4" s="162"/>
      <c r="J4" s="29"/>
      <c r="K4" s="27"/>
      <c r="L4" s="27"/>
      <c r="M4" s="30"/>
      <c r="N4" s="31"/>
      <c r="O4" s="27"/>
      <c r="P4" s="27"/>
      <c r="Q4" s="32"/>
      <c r="R4" s="33"/>
      <c r="S4" s="34"/>
      <c r="T4" s="33"/>
      <c r="U4" s="33"/>
      <c r="V4" s="35"/>
      <c r="W4" s="36"/>
      <c r="X4" s="36"/>
    </row>
    <row r="5" spans="3:24" s="26" customFormat="1" ht="30" customHeight="1">
      <c r="C5" s="37"/>
      <c r="D5" s="288" t="s">
        <v>9</v>
      </c>
      <c r="E5" s="289"/>
      <c r="F5" s="289"/>
      <c r="G5" s="290"/>
      <c r="H5" s="277" t="s">
        <v>10</v>
      </c>
      <c r="I5" s="278"/>
      <c r="J5" s="278"/>
      <c r="K5" s="291"/>
      <c r="L5" s="277" t="s">
        <v>11</v>
      </c>
      <c r="M5" s="278"/>
      <c r="N5" s="278"/>
      <c r="O5" s="291"/>
      <c r="P5" s="293" t="s">
        <v>28</v>
      </c>
      <c r="Q5" s="294"/>
      <c r="R5" s="294"/>
      <c r="S5" s="294"/>
      <c r="T5" s="295"/>
      <c r="U5" s="277" t="s">
        <v>12</v>
      </c>
      <c r="V5" s="278"/>
      <c r="W5" s="278"/>
      <c r="X5" s="279"/>
    </row>
    <row r="6" spans="3:24" s="16" customFormat="1" ht="30" customHeight="1">
      <c r="C6" s="280" t="s">
        <v>0</v>
      </c>
      <c r="D6" s="38"/>
      <c r="E6" s="191">
        <f>E9+E12+E15</f>
        <v>329989.5</v>
      </c>
      <c r="F6" s="39" t="s">
        <v>20</v>
      </c>
      <c r="G6" s="40"/>
      <c r="H6" s="41"/>
      <c r="I6" s="191">
        <f>I9+I12+I15</f>
        <v>9336</v>
      </c>
      <c r="J6" s="41" t="s">
        <v>20</v>
      </c>
      <c r="K6" s="40"/>
      <c r="L6" s="41"/>
      <c r="M6" s="190">
        <f>I6/E6*100</f>
        <v>2.8291809284840883</v>
      </c>
      <c r="N6" s="42" t="s">
        <v>80</v>
      </c>
      <c r="O6" s="42"/>
      <c r="P6" s="43"/>
      <c r="Q6" s="192">
        <f>Q9+Q12+Q15</f>
        <v>44</v>
      </c>
      <c r="R6" s="44" t="s">
        <v>81</v>
      </c>
      <c r="S6" s="193">
        <f>S9+S12+S15</f>
        <v>45</v>
      </c>
      <c r="T6" s="45"/>
      <c r="U6" s="46"/>
      <c r="V6" s="194">
        <f>Q6/S6*100</f>
        <v>97.77777777777777</v>
      </c>
      <c r="W6" s="47" t="s">
        <v>82</v>
      </c>
      <c r="X6" s="48"/>
    </row>
    <row r="7" spans="3:24" s="16" customFormat="1" ht="30" customHeight="1">
      <c r="C7" s="281"/>
      <c r="D7" s="49"/>
      <c r="E7" s="50"/>
      <c r="F7" s="51"/>
      <c r="G7" s="52"/>
      <c r="H7" s="53" t="s">
        <v>83</v>
      </c>
      <c r="I7" s="248">
        <f>I10+I13+I16</f>
        <v>7807</v>
      </c>
      <c r="J7" s="53" t="s">
        <v>20</v>
      </c>
      <c r="K7" s="54" t="s">
        <v>84</v>
      </c>
      <c r="L7" s="55"/>
      <c r="M7" s="56"/>
      <c r="N7" s="57"/>
      <c r="O7" s="58"/>
      <c r="P7" s="59"/>
      <c r="Q7" s="60"/>
      <c r="R7" s="61"/>
      <c r="S7" s="62"/>
      <c r="T7" s="63"/>
      <c r="U7" s="64"/>
      <c r="V7" s="65"/>
      <c r="W7" s="66"/>
      <c r="X7" s="67"/>
    </row>
    <row r="8" spans="3:24" s="16" customFormat="1" ht="30" customHeight="1">
      <c r="C8" s="292"/>
      <c r="D8" s="68" t="s">
        <v>70</v>
      </c>
      <c r="E8" s="213">
        <f>E11+E14+E17</f>
        <v>328132.5</v>
      </c>
      <c r="F8" s="214" t="s">
        <v>20</v>
      </c>
      <c r="G8" s="215" t="s">
        <v>85</v>
      </c>
      <c r="H8" s="216" t="s">
        <v>70</v>
      </c>
      <c r="I8" s="217">
        <f>I11+I14+I17</f>
        <v>7577</v>
      </c>
      <c r="J8" s="69" t="s">
        <v>20</v>
      </c>
      <c r="K8" s="70" t="s">
        <v>69</v>
      </c>
      <c r="L8" s="71" t="s">
        <v>86</v>
      </c>
      <c r="M8" s="218">
        <f>I8/E8*100</f>
        <v>2.3091281723084425</v>
      </c>
      <c r="N8" s="72" t="s">
        <v>80</v>
      </c>
      <c r="O8" s="73" t="s">
        <v>69</v>
      </c>
      <c r="P8" s="74" t="s">
        <v>86</v>
      </c>
      <c r="Q8" s="219">
        <f>Q11+Q14+Q17</f>
        <v>27</v>
      </c>
      <c r="R8" s="61" t="s">
        <v>81</v>
      </c>
      <c r="S8" s="220">
        <f>S11+S14+S17</f>
        <v>44</v>
      </c>
      <c r="T8" s="75" t="s">
        <v>85</v>
      </c>
      <c r="U8" s="76" t="s">
        <v>86</v>
      </c>
      <c r="V8" s="221">
        <f>Q8/S8*100</f>
        <v>61.36363636363637</v>
      </c>
      <c r="W8" s="77" t="s">
        <v>71</v>
      </c>
      <c r="X8" s="78" t="s">
        <v>79</v>
      </c>
    </row>
    <row r="9" spans="3:24" s="16" customFormat="1" ht="30" customHeight="1">
      <c r="C9" s="280" t="s">
        <v>1</v>
      </c>
      <c r="D9" s="38"/>
      <c r="E9" s="199">
        <v>300586.5</v>
      </c>
      <c r="F9" s="175" t="s">
        <v>20</v>
      </c>
      <c r="G9" s="176"/>
      <c r="H9" s="177"/>
      <c r="I9" s="200">
        <v>8563</v>
      </c>
      <c r="J9" s="41" t="s">
        <v>20</v>
      </c>
      <c r="K9" s="40"/>
      <c r="L9" s="41"/>
      <c r="M9" s="190">
        <f>I9/E9*100</f>
        <v>2.8487639997138925</v>
      </c>
      <c r="N9" s="42" t="s">
        <v>22</v>
      </c>
      <c r="O9" s="42"/>
      <c r="P9" s="43"/>
      <c r="Q9" s="201">
        <v>36</v>
      </c>
      <c r="R9" s="181" t="s">
        <v>21</v>
      </c>
      <c r="S9" s="202">
        <v>36</v>
      </c>
      <c r="T9" s="45"/>
      <c r="U9" s="46"/>
      <c r="V9" s="194">
        <f>Q9/S9*100</f>
        <v>100</v>
      </c>
      <c r="W9" s="47" t="s">
        <v>22</v>
      </c>
      <c r="X9" s="48"/>
    </row>
    <row r="10" spans="3:24" s="16" customFormat="1" ht="30" customHeight="1">
      <c r="C10" s="281"/>
      <c r="D10" s="49"/>
      <c r="E10" s="131"/>
      <c r="F10" s="132"/>
      <c r="G10" s="133"/>
      <c r="H10" s="53" t="s">
        <v>30</v>
      </c>
      <c r="I10" s="248">
        <v>7223</v>
      </c>
      <c r="J10" s="53" t="s">
        <v>20</v>
      </c>
      <c r="K10" s="54" t="s">
        <v>29</v>
      </c>
      <c r="L10" s="55"/>
      <c r="M10" s="56"/>
      <c r="N10" s="57"/>
      <c r="O10" s="58"/>
      <c r="P10" s="59"/>
      <c r="Q10" s="135"/>
      <c r="R10" s="136"/>
      <c r="S10" s="137"/>
      <c r="T10" s="63"/>
      <c r="U10" s="64"/>
      <c r="V10" s="65"/>
      <c r="W10" s="66"/>
      <c r="X10" s="67"/>
    </row>
    <row r="11" spans="3:24" s="80" customFormat="1" ht="30" customHeight="1">
      <c r="C11" s="282"/>
      <c r="D11" s="17" t="s">
        <v>18</v>
      </c>
      <c r="E11" s="222">
        <v>299324.5</v>
      </c>
      <c r="F11" s="223" t="s">
        <v>20</v>
      </c>
      <c r="G11" s="124" t="s">
        <v>19</v>
      </c>
      <c r="H11" s="20" t="s">
        <v>18</v>
      </c>
      <c r="I11" s="224">
        <v>7184</v>
      </c>
      <c r="J11" s="19" t="s">
        <v>20</v>
      </c>
      <c r="K11" s="124" t="s">
        <v>19</v>
      </c>
      <c r="L11" s="20" t="s">
        <v>18</v>
      </c>
      <c r="M11" s="225">
        <f>I11/E11*100</f>
        <v>2.400070826143533</v>
      </c>
      <c r="N11" s="21" t="s">
        <v>22</v>
      </c>
      <c r="O11" s="22" t="s">
        <v>19</v>
      </c>
      <c r="P11" s="125" t="s">
        <v>18</v>
      </c>
      <c r="Q11" s="184">
        <v>22</v>
      </c>
      <c r="R11" s="226" t="s">
        <v>25</v>
      </c>
      <c r="S11" s="227">
        <v>35</v>
      </c>
      <c r="T11" s="87" t="s">
        <v>19</v>
      </c>
      <c r="U11" s="88" t="s">
        <v>18</v>
      </c>
      <c r="V11" s="228">
        <f>Q11/S11*100</f>
        <v>62.857142857142854</v>
      </c>
      <c r="W11" s="24" t="s">
        <v>22</v>
      </c>
      <c r="X11" s="89" t="s">
        <v>19</v>
      </c>
    </row>
    <row r="12" spans="3:24" s="80" customFormat="1" ht="30" customHeight="1">
      <c r="C12" s="297" t="s">
        <v>3</v>
      </c>
      <c r="D12" s="90"/>
      <c r="E12" s="204">
        <v>3993</v>
      </c>
      <c r="F12" s="205" t="s">
        <v>20</v>
      </c>
      <c r="G12" s="206"/>
      <c r="H12" s="207"/>
      <c r="I12" s="208">
        <v>109.5</v>
      </c>
      <c r="J12" s="93" t="s">
        <v>20</v>
      </c>
      <c r="K12" s="92"/>
      <c r="L12" s="93"/>
      <c r="M12" s="195">
        <f>I12/E12*100</f>
        <v>2.7422990232907587</v>
      </c>
      <c r="N12" s="94" t="s">
        <v>22</v>
      </c>
      <c r="O12" s="94"/>
      <c r="P12" s="95"/>
      <c r="Q12" s="210">
        <v>5</v>
      </c>
      <c r="R12" s="211" t="s">
        <v>64</v>
      </c>
      <c r="S12" s="212">
        <v>5</v>
      </c>
      <c r="T12" s="96"/>
      <c r="U12" s="97"/>
      <c r="V12" s="196">
        <f>Q12/S12*100</f>
        <v>100</v>
      </c>
      <c r="W12" s="98" t="s">
        <v>65</v>
      </c>
      <c r="X12" s="99"/>
    </row>
    <row r="13" spans="3:24" s="80" customFormat="1" ht="30" customHeight="1">
      <c r="C13" s="281"/>
      <c r="D13" s="163"/>
      <c r="E13" s="131"/>
      <c r="F13" s="132"/>
      <c r="G13" s="133"/>
      <c r="H13" s="53" t="s">
        <v>66</v>
      </c>
      <c r="I13" s="248">
        <v>83</v>
      </c>
      <c r="J13" s="53" t="s">
        <v>20</v>
      </c>
      <c r="K13" s="54" t="s">
        <v>67</v>
      </c>
      <c r="L13" s="55"/>
      <c r="M13" s="56"/>
      <c r="N13" s="57"/>
      <c r="O13" s="58"/>
      <c r="P13" s="59"/>
      <c r="Q13" s="135"/>
      <c r="R13" s="136"/>
      <c r="S13" s="137"/>
      <c r="T13" s="63"/>
      <c r="U13" s="64"/>
      <c r="V13" s="65"/>
      <c r="W13" s="66"/>
      <c r="X13" s="67"/>
    </row>
    <row r="14" spans="3:24" s="80" customFormat="1" ht="30" customHeight="1">
      <c r="C14" s="298"/>
      <c r="D14" s="164" t="s">
        <v>68</v>
      </c>
      <c r="E14" s="229">
        <v>3688</v>
      </c>
      <c r="F14" s="230" t="s">
        <v>20</v>
      </c>
      <c r="G14" s="82" t="s">
        <v>69</v>
      </c>
      <c r="H14" s="83" t="s">
        <v>68</v>
      </c>
      <c r="I14" s="231">
        <v>101</v>
      </c>
      <c r="J14" s="81" t="s">
        <v>20</v>
      </c>
      <c r="K14" s="82" t="s">
        <v>69</v>
      </c>
      <c r="L14" s="83" t="s">
        <v>70</v>
      </c>
      <c r="M14" s="232">
        <f>I14/E14*100</f>
        <v>2.7386117136659434</v>
      </c>
      <c r="N14" s="84" t="s">
        <v>71</v>
      </c>
      <c r="O14" s="85" t="s">
        <v>69</v>
      </c>
      <c r="P14" s="86" t="s">
        <v>68</v>
      </c>
      <c r="Q14" s="233">
        <v>5</v>
      </c>
      <c r="R14" s="234" t="s">
        <v>25</v>
      </c>
      <c r="S14" s="235">
        <v>5</v>
      </c>
      <c r="T14" s="118" t="s">
        <v>69</v>
      </c>
      <c r="U14" s="119" t="s">
        <v>68</v>
      </c>
      <c r="V14" s="236">
        <f>Q14/S14*100</f>
        <v>100</v>
      </c>
      <c r="W14" s="120" t="s">
        <v>72</v>
      </c>
      <c r="X14" s="121" t="s">
        <v>73</v>
      </c>
    </row>
    <row r="15" spans="3:24" s="80" customFormat="1" ht="30" customHeight="1">
      <c r="C15" s="281" t="s">
        <v>2</v>
      </c>
      <c r="D15" s="49"/>
      <c r="E15" s="131">
        <v>25410</v>
      </c>
      <c r="F15" s="132" t="s">
        <v>20</v>
      </c>
      <c r="G15" s="133"/>
      <c r="H15" s="209"/>
      <c r="I15" s="203">
        <v>663.5</v>
      </c>
      <c r="J15" s="165" t="s">
        <v>20</v>
      </c>
      <c r="K15" s="52"/>
      <c r="L15" s="165"/>
      <c r="M15" s="197">
        <f>I15/E15*100</f>
        <v>2.611176702085793</v>
      </c>
      <c r="N15" s="166" t="s">
        <v>74</v>
      </c>
      <c r="O15" s="166"/>
      <c r="P15" s="59"/>
      <c r="Q15" s="135">
        <v>3</v>
      </c>
      <c r="R15" s="136" t="s">
        <v>75</v>
      </c>
      <c r="S15" s="137">
        <v>4</v>
      </c>
      <c r="T15" s="63"/>
      <c r="U15" s="64"/>
      <c r="V15" s="65">
        <f>Q15/S15*100</f>
        <v>75</v>
      </c>
      <c r="W15" s="66" t="s">
        <v>76</v>
      </c>
      <c r="X15" s="67"/>
    </row>
    <row r="16" spans="3:24" s="80" customFormat="1" ht="30" customHeight="1">
      <c r="C16" s="281"/>
      <c r="D16" s="49"/>
      <c r="E16" s="131"/>
      <c r="F16" s="132"/>
      <c r="G16" s="133"/>
      <c r="H16" s="53" t="s">
        <v>77</v>
      </c>
      <c r="I16" s="248">
        <v>501</v>
      </c>
      <c r="J16" s="53" t="s">
        <v>20</v>
      </c>
      <c r="K16" s="54" t="s">
        <v>78</v>
      </c>
      <c r="L16" s="55"/>
      <c r="M16" s="56"/>
      <c r="N16" s="57"/>
      <c r="O16" s="58"/>
      <c r="P16" s="59"/>
      <c r="Q16" s="135"/>
      <c r="R16" s="136"/>
      <c r="S16" s="137"/>
      <c r="T16" s="63"/>
      <c r="U16" s="64"/>
      <c r="V16" s="65"/>
      <c r="W16" s="66"/>
      <c r="X16" s="67"/>
    </row>
    <row r="17" spans="3:24" s="16" customFormat="1" ht="30" customHeight="1">
      <c r="C17" s="292"/>
      <c r="D17" s="68" t="s">
        <v>18</v>
      </c>
      <c r="E17" s="240">
        <v>25120</v>
      </c>
      <c r="F17" s="237" t="s">
        <v>20</v>
      </c>
      <c r="G17" s="215" t="s">
        <v>19</v>
      </c>
      <c r="H17" s="71" t="s">
        <v>70</v>
      </c>
      <c r="I17" s="241">
        <v>292</v>
      </c>
      <c r="J17" s="69" t="s">
        <v>20</v>
      </c>
      <c r="K17" s="70" t="s">
        <v>79</v>
      </c>
      <c r="L17" s="71" t="s">
        <v>70</v>
      </c>
      <c r="M17" s="218">
        <f>I17/E17*100</f>
        <v>1.162420382165605</v>
      </c>
      <c r="N17" s="72" t="s">
        <v>71</v>
      </c>
      <c r="O17" s="73" t="s">
        <v>69</v>
      </c>
      <c r="P17" s="74" t="s">
        <v>68</v>
      </c>
      <c r="Q17" s="238">
        <v>0</v>
      </c>
      <c r="R17" s="243" t="s">
        <v>25</v>
      </c>
      <c r="S17" s="239">
        <v>4</v>
      </c>
      <c r="T17" s="75" t="s">
        <v>69</v>
      </c>
      <c r="U17" s="76" t="s">
        <v>68</v>
      </c>
      <c r="V17" s="221">
        <f>Q17/S17*100</f>
        <v>0</v>
      </c>
      <c r="W17" s="77" t="s">
        <v>80</v>
      </c>
      <c r="X17" s="78" t="s">
        <v>79</v>
      </c>
    </row>
    <row r="18" spans="3:24" s="16" customFormat="1" ht="24.75" customHeight="1">
      <c r="C18" s="283"/>
      <c r="D18" s="284"/>
      <c r="E18" s="284"/>
      <c r="F18" s="284"/>
      <c r="G18" s="284"/>
      <c r="H18" s="284"/>
      <c r="I18" s="284"/>
      <c r="J18" s="284"/>
      <c r="K18" s="284"/>
      <c r="L18" s="284"/>
      <c r="M18" s="284"/>
      <c r="N18" s="284"/>
      <c r="O18" s="284"/>
      <c r="P18" s="284"/>
      <c r="Q18" s="284"/>
      <c r="R18" s="284"/>
      <c r="S18" s="284"/>
      <c r="T18" s="284"/>
      <c r="U18" s="284"/>
      <c r="V18" s="284"/>
      <c r="W18" s="284"/>
      <c r="X18" s="284"/>
    </row>
    <row r="19" spans="3:24" s="16" customFormat="1" ht="30" customHeight="1">
      <c r="C19" s="283"/>
      <c r="D19" s="284"/>
      <c r="E19" s="284"/>
      <c r="F19" s="284"/>
      <c r="G19" s="284"/>
      <c r="H19" s="284"/>
      <c r="I19" s="284"/>
      <c r="J19" s="284"/>
      <c r="K19" s="284"/>
      <c r="L19" s="284"/>
      <c r="M19" s="284"/>
      <c r="N19" s="284"/>
      <c r="O19" s="284"/>
      <c r="P19" s="284"/>
      <c r="Q19" s="284"/>
      <c r="R19" s="284"/>
      <c r="S19" s="284"/>
      <c r="T19" s="284"/>
      <c r="U19" s="284"/>
      <c r="V19" s="284"/>
      <c r="W19" s="284"/>
      <c r="X19" s="284"/>
    </row>
    <row r="20" spans="2:24" s="26" customFormat="1" ht="30" customHeight="1" hidden="1">
      <c r="B20" s="25" t="s">
        <v>34</v>
      </c>
      <c r="E20" s="27"/>
      <c r="F20" s="27"/>
      <c r="G20" s="27"/>
      <c r="H20" s="27"/>
      <c r="I20" s="162"/>
      <c r="J20" s="29"/>
      <c r="K20" s="27"/>
      <c r="L20" s="27"/>
      <c r="M20" s="30"/>
      <c r="N20" s="31"/>
      <c r="O20" s="27"/>
      <c r="P20" s="27"/>
      <c r="Q20" s="32"/>
      <c r="R20" s="33"/>
      <c r="S20" s="34"/>
      <c r="T20" s="33"/>
      <c r="U20" s="33"/>
      <c r="V20" s="35"/>
      <c r="W20" s="36"/>
      <c r="X20" s="36"/>
    </row>
    <row r="21" spans="3:24" s="26" customFormat="1" ht="30" customHeight="1" hidden="1">
      <c r="C21" s="37"/>
      <c r="D21" s="288" t="s">
        <v>9</v>
      </c>
      <c r="E21" s="289"/>
      <c r="F21" s="289"/>
      <c r="G21" s="290"/>
      <c r="H21" s="277" t="s">
        <v>10</v>
      </c>
      <c r="I21" s="285"/>
      <c r="J21" s="285"/>
      <c r="K21" s="296"/>
      <c r="L21" s="277" t="s">
        <v>11</v>
      </c>
      <c r="M21" s="285"/>
      <c r="N21" s="285"/>
      <c r="O21" s="296"/>
      <c r="P21" s="293" t="s">
        <v>28</v>
      </c>
      <c r="Q21" s="294"/>
      <c r="R21" s="294"/>
      <c r="S21" s="294"/>
      <c r="T21" s="295"/>
      <c r="U21" s="277" t="s">
        <v>12</v>
      </c>
      <c r="V21" s="285"/>
      <c r="W21" s="285"/>
      <c r="X21" s="286"/>
    </row>
    <row r="22" spans="3:24" s="16" customFormat="1" ht="30" customHeight="1" hidden="1">
      <c r="C22" s="280" t="s">
        <v>0</v>
      </c>
      <c r="D22" s="38"/>
      <c r="E22" s="191">
        <f>SUM(E28,E25)</f>
        <v>337872</v>
      </c>
      <c r="F22" s="39" t="s">
        <v>20</v>
      </c>
      <c r="G22" s="40"/>
      <c r="H22" s="41"/>
      <c r="I22" s="198">
        <f>SUM(I28,I25)</f>
        <v>8244.5</v>
      </c>
      <c r="J22" s="41" t="s">
        <v>20</v>
      </c>
      <c r="K22" s="40"/>
      <c r="L22" s="41"/>
      <c r="M22" s="190">
        <f>I22/E22*100</f>
        <v>2.4401252545342618</v>
      </c>
      <c r="N22" s="42" t="s">
        <v>22</v>
      </c>
      <c r="O22" s="42"/>
      <c r="P22" s="43"/>
      <c r="Q22" s="193">
        <f>SUM(Q25,Q28)</f>
        <v>99</v>
      </c>
      <c r="R22" s="44" t="s">
        <v>21</v>
      </c>
      <c r="S22" s="193">
        <f>SUM(S25,S28)</f>
        <v>161</v>
      </c>
      <c r="T22" s="45"/>
      <c r="U22" s="46"/>
      <c r="V22" s="194">
        <f>Q22/S22*100</f>
        <v>61.49068322981367</v>
      </c>
      <c r="W22" s="47" t="s">
        <v>22</v>
      </c>
      <c r="X22" s="48"/>
    </row>
    <row r="23" spans="3:24" s="16" customFormat="1" ht="30" customHeight="1" hidden="1">
      <c r="C23" s="281"/>
      <c r="D23" s="49"/>
      <c r="E23" s="50"/>
      <c r="F23" s="51"/>
      <c r="G23" s="52"/>
      <c r="H23" s="53" t="s">
        <v>30</v>
      </c>
      <c r="I23" s="184">
        <f>SUM(I26,I29)</f>
        <v>6163</v>
      </c>
      <c r="J23" s="167" t="s">
        <v>20</v>
      </c>
      <c r="K23" s="54" t="s">
        <v>29</v>
      </c>
      <c r="L23" s="55"/>
      <c r="M23" s="56"/>
      <c r="N23" s="57"/>
      <c r="O23" s="58"/>
      <c r="P23" s="59"/>
      <c r="Q23" s="60"/>
      <c r="R23" s="61"/>
      <c r="S23" s="62"/>
      <c r="T23" s="63"/>
      <c r="U23" s="64"/>
      <c r="V23" s="65"/>
      <c r="W23" s="66"/>
      <c r="X23" s="67"/>
    </row>
    <row r="24" spans="3:24" s="16" customFormat="1" ht="30" customHeight="1" hidden="1">
      <c r="C24" s="282"/>
      <c r="D24" s="68" t="s">
        <v>18</v>
      </c>
      <c r="E24" s="213">
        <f>SUM(E27,E30)</f>
        <v>336880</v>
      </c>
      <c r="F24" s="214" t="s">
        <v>20</v>
      </c>
      <c r="G24" s="215" t="s">
        <v>19</v>
      </c>
      <c r="H24" s="216" t="s">
        <v>18</v>
      </c>
      <c r="I24" s="213">
        <f>SUM(I27,I30)</f>
        <v>7951.5</v>
      </c>
      <c r="J24" s="69" t="s">
        <v>20</v>
      </c>
      <c r="K24" s="70" t="s">
        <v>19</v>
      </c>
      <c r="L24" s="71" t="s">
        <v>18</v>
      </c>
      <c r="M24" s="218">
        <f>I24/E24*100</f>
        <v>2.360336024697222</v>
      </c>
      <c r="N24" s="72" t="s">
        <v>22</v>
      </c>
      <c r="O24" s="73" t="s">
        <v>19</v>
      </c>
      <c r="P24" s="74" t="s">
        <v>18</v>
      </c>
      <c r="Q24" s="251">
        <f>SUM(Q27,Q30)</f>
        <v>108</v>
      </c>
      <c r="R24" s="61" t="s">
        <v>21</v>
      </c>
      <c r="S24" s="251">
        <f>SUM(S27,S30)</f>
        <v>158</v>
      </c>
      <c r="T24" s="75" t="s">
        <v>19</v>
      </c>
      <c r="U24" s="76" t="s">
        <v>18</v>
      </c>
      <c r="V24" s="221">
        <f>Q24/S24*100</f>
        <v>68.35443037974683</v>
      </c>
      <c r="W24" s="77" t="s">
        <v>22</v>
      </c>
      <c r="X24" s="78" t="s">
        <v>19</v>
      </c>
    </row>
    <row r="25" spans="3:24" s="16" customFormat="1" ht="30" customHeight="1" hidden="1">
      <c r="C25" s="301" t="s">
        <v>4</v>
      </c>
      <c r="D25" s="38"/>
      <c r="E25" s="199">
        <v>263631</v>
      </c>
      <c r="F25" s="39" t="s">
        <v>20</v>
      </c>
      <c r="G25" s="40"/>
      <c r="H25" s="41"/>
      <c r="I25" s="200">
        <v>6524.5</v>
      </c>
      <c r="J25" s="41" t="s">
        <v>20</v>
      </c>
      <c r="K25" s="40"/>
      <c r="L25" s="41"/>
      <c r="M25" s="190">
        <f>I25/E25*100</f>
        <v>2.474860695441735</v>
      </c>
      <c r="N25" s="42" t="s">
        <v>22</v>
      </c>
      <c r="O25" s="42"/>
      <c r="P25" s="43"/>
      <c r="Q25" s="201">
        <v>24</v>
      </c>
      <c r="R25" s="181" t="s">
        <v>21</v>
      </c>
      <c r="S25" s="202">
        <v>47</v>
      </c>
      <c r="T25" s="45"/>
      <c r="U25" s="46"/>
      <c r="V25" s="194">
        <f>Q25/S25*100</f>
        <v>51.06382978723404</v>
      </c>
      <c r="W25" s="47" t="s">
        <v>22</v>
      </c>
      <c r="X25" s="48"/>
    </row>
    <row r="26" spans="3:24" s="16" customFormat="1" ht="30" customHeight="1" hidden="1">
      <c r="C26" s="302"/>
      <c r="D26" s="49"/>
      <c r="E26" s="131"/>
      <c r="F26" s="51"/>
      <c r="G26" s="52"/>
      <c r="H26" s="53" t="s">
        <v>30</v>
      </c>
      <c r="I26" s="184">
        <v>4771</v>
      </c>
      <c r="J26" s="53" t="s">
        <v>20</v>
      </c>
      <c r="K26" s="54" t="s">
        <v>29</v>
      </c>
      <c r="L26" s="55"/>
      <c r="M26" s="56"/>
      <c r="N26" s="57"/>
      <c r="O26" s="58"/>
      <c r="P26" s="59"/>
      <c r="Q26" s="135"/>
      <c r="R26" s="136"/>
      <c r="S26" s="137"/>
      <c r="T26" s="63"/>
      <c r="U26" s="64"/>
      <c r="V26" s="65"/>
      <c r="W26" s="66"/>
      <c r="X26" s="67"/>
    </row>
    <row r="27" spans="3:24" s="80" customFormat="1" ht="30" customHeight="1" hidden="1">
      <c r="C27" s="303"/>
      <c r="D27" s="17" t="s">
        <v>18</v>
      </c>
      <c r="E27" s="229">
        <v>263256.5</v>
      </c>
      <c r="F27" s="245" t="s">
        <v>20</v>
      </c>
      <c r="G27" s="124" t="s">
        <v>19</v>
      </c>
      <c r="H27" s="20" t="s">
        <v>18</v>
      </c>
      <c r="I27" s="231">
        <v>6358.5</v>
      </c>
      <c r="J27" s="19" t="s">
        <v>20</v>
      </c>
      <c r="K27" s="124" t="s">
        <v>19</v>
      </c>
      <c r="L27" s="20" t="s">
        <v>18</v>
      </c>
      <c r="M27" s="225">
        <f>I27/E27*100</f>
        <v>2.4153249777308443</v>
      </c>
      <c r="N27" s="21" t="s">
        <v>22</v>
      </c>
      <c r="O27" s="22" t="s">
        <v>19</v>
      </c>
      <c r="P27" s="125" t="s">
        <v>18</v>
      </c>
      <c r="Q27" s="184">
        <v>28</v>
      </c>
      <c r="R27" s="226" t="s">
        <v>25</v>
      </c>
      <c r="S27" s="227">
        <v>47</v>
      </c>
      <c r="T27" s="87" t="s">
        <v>19</v>
      </c>
      <c r="U27" s="88" t="s">
        <v>18</v>
      </c>
      <c r="V27" s="246">
        <f>Q27/S27*100</f>
        <v>59.57446808510638</v>
      </c>
      <c r="W27" s="24" t="s">
        <v>22</v>
      </c>
      <c r="X27" s="89" t="s">
        <v>19</v>
      </c>
    </row>
    <row r="28" spans="3:24" s="80" customFormat="1" ht="30" customHeight="1" hidden="1">
      <c r="C28" s="302" t="s">
        <v>23</v>
      </c>
      <c r="D28" s="90"/>
      <c r="E28" s="204">
        <v>74241</v>
      </c>
      <c r="F28" s="91" t="s">
        <v>20</v>
      </c>
      <c r="G28" s="92"/>
      <c r="H28" s="93"/>
      <c r="I28" s="208">
        <v>1720</v>
      </c>
      <c r="J28" s="93" t="s">
        <v>20</v>
      </c>
      <c r="K28" s="92"/>
      <c r="L28" s="93"/>
      <c r="M28" s="195">
        <f>I28/E28*100</f>
        <v>2.316779138212039</v>
      </c>
      <c r="N28" s="94" t="s">
        <v>22</v>
      </c>
      <c r="O28" s="94"/>
      <c r="P28" s="95"/>
      <c r="Q28" s="249">
        <v>75</v>
      </c>
      <c r="R28" s="211" t="s">
        <v>21</v>
      </c>
      <c r="S28" s="250">
        <v>114</v>
      </c>
      <c r="T28" s="96"/>
      <c r="U28" s="97"/>
      <c r="V28" s="196">
        <f>Q28/S28*100</f>
        <v>65.78947368421053</v>
      </c>
      <c r="W28" s="98" t="s">
        <v>22</v>
      </c>
      <c r="X28" s="99"/>
    </row>
    <row r="29" spans="3:24" s="80" customFormat="1" ht="30" customHeight="1" hidden="1">
      <c r="C29" s="302"/>
      <c r="D29" s="49"/>
      <c r="E29" s="131"/>
      <c r="F29" s="51"/>
      <c r="G29" s="52"/>
      <c r="H29" s="53" t="s">
        <v>30</v>
      </c>
      <c r="I29" s="184">
        <v>1392</v>
      </c>
      <c r="J29" s="53" t="s">
        <v>20</v>
      </c>
      <c r="K29" s="54" t="s">
        <v>29</v>
      </c>
      <c r="L29" s="55"/>
      <c r="M29" s="56"/>
      <c r="N29" s="57"/>
      <c r="O29" s="58"/>
      <c r="P29" s="59"/>
      <c r="Q29" s="135"/>
      <c r="R29" s="136"/>
      <c r="S29" s="137"/>
      <c r="T29" s="63"/>
      <c r="U29" s="64"/>
      <c r="V29" s="65"/>
      <c r="W29" s="66"/>
      <c r="X29" s="67"/>
    </row>
    <row r="30" spans="3:24" s="16" customFormat="1" ht="30" customHeight="1" hidden="1">
      <c r="C30" s="304"/>
      <c r="D30" s="68" t="s">
        <v>18</v>
      </c>
      <c r="E30" s="240">
        <v>73623.5</v>
      </c>
      <c r="F30" s="214" t="s">
        <v>20</v>
      </c>
      <c r="G30" s="215" t="s">
        <v>19</v>
      </c>
      <c r="H30" s="216" t="s">
        <v>18</v>
      </c>
      <c r="I30" s="241">
        <v>1593</v>
      </c>
      <c r="J30" s="69" t="s">
        <v>20</v>
      </c>
      <c r="K30" s="70" t="s">
        <v>19</v>
      </c>
      <c r="L30" s="71" t="s">
        <v>18</v>
      </c>
      <c r="M30" s="218">
        <f>I30/E30*100</f>
        <v>2.1637113150013243</v>
      </c>
      <c r="N30" s="72" t="s">
        <v>22</v>
      </c>
      <c r="O30" s="73" t="s">
        <v>19</v>
      </c>
      <c r="P30" s="74" t="s">
        <v>18</v>
      </c>
      <c r="Q30" s="238">
        <v>80</v>
      </c>
      <c r="R30" s="243" t="s">
        <v>25</v>
      </c>
      <c r="S30" s="239">
        <v>111</v>
      </c>
      <c r="T30" s="75" t="s">
        <v>19</v>
      </c>
      <c r="U30" s="76" t="s">
        <v>18</v>
      </c>
      <c r="V30" s="221">
        <f>Q30/S30*100</f>
        <v>72.07207207207207</v>
      </c>
      <c r="W30" s="77" t="s">
        <v>22</v>
      </c>
      <c r="X30" s="78" t="s">
        <v>19</v>
      </c>
    </row>
    <row r="31" spans="3:24" s="189" customFormat="1" ht="38.25" customHeight="1" hidden="1">
      <c r="C31" s="305" t="s">
        <v>43</v>
      </c>
      <c r="D31" s="306"/>
      <c r="E31" s="306"/>
      <c r="F31" s="306"/>
      <c r="G31" s="306"/>
      <c r="H31" s="306"/>
      <c r="I31" s="306"/>
      <c r="J31" s="306"/>
      <c r="K31" s="306"/>
      <c r="L31" s="306"/>
      <c r="M31" s="306"/>
      <c r="N31" s="306"/>
      <c r="O31" s="306"/>
      <c r="P31" s="306"/>
      <c r="Q31" s="306"/>
      <c r="R31" s="306"/>
      <c r="S31" s="306"/>
      <c r="T31" s="306"/>
      <c r="U31" s="306"/>
      <c r="V31" s="306"/>
      <c r="W31" s="306"/>
      <c r="X31" s="306"/>
    </row>
    <row r="32" spans="3:45" s="3" customFormat="1" ht="33" customHeight="1">
      <c r="C32" s="4" t="s">
        <v>54</v>
      </c>
      <c r="D32" s="307" t="s">
        <v>62</v>
      </c>
      <c r="E32" s="307"/>
      <c r="F32" s="307"/>
      <c r="G32" s="307"/>
      <c r="H32" s="307"/>
      <c r="I32" s="307"/>
      <c r="J32" s="307"/>
      <c r="K32" s="307"/>
      <c r="L32" s="307"/>
      <c r="M32" s="307"/>
      <c r="N32" s="307"/>
      <c r="O32" s="307"/>
      <c r="P32" s="307"/>
      <c r="Q32" s="307"/>
      <c r="R32" s="307"/>
      <c r="S32" s="307"/>
      <c r="T32" s="307"/>
      <c r="U32" s="307"/>
      <c r="V32" s="307"/>
      <c r="W32" s="307"/>
      <c r="X32" s="307"/>
      <c r="Z32" s="259"/>
      <c r="AA32" s="259"/>
      <c r="AB32" s="260"/>
      <c r="AC32" s="260"/>
      <c r="AD32" s="260"/>
      <c r="AE32" s="260"/>
      <c r="AF32" s="260"/>
      <c r="AG32" s="260"/>
      <c r="AH32" s="260"/>
      <c r="AI32" s="260"/>
      <c r="AJ32" s="260"/>
      <c r="AK32" s="260"/>
      <c r="AL32" s="260"/>
      <c r="AM32" s="260"/>
      <c r="AN32" s="260"/>
      <c r="AO32" s="260"/>
      <c r="AP32" s="260"/>
      <c r="AQ32" s="260"/>
      <c r="AR32" s="260"/>
      <c r="AS32" s="260"/>
    </row>
    <row r="33" spans="3:45" s="2" customFormat="1" ht="108.75" customHeight="1">
      <c r="C33" s="264" t="s">
        <v>14</v>
      </c>
      <c r="D33" s="307" t="s">
        <v>90</v>
      </c>
      <c r="E33" s="307"/>
      <c r="F33" s="307"/>
      <c r="G33" s="307"/>
      <c r="H33" s="307"/>
      <c r="I33" s="307"/>
      <c r="J33" s="307"/>
      <c r="K33" s="307"/>
      <c r="L33" s="307"/>
      <c r="M33" s="307"/>
      <c r="N33" s="307"/>
      <c r="O33" s="307"/>
      <c r="P33" s="307"/>
      <c r="Q33" s="307"/>
      <c r="R33" s="307"/>
      <c r="S33" s="307"/>
      <c r="T33" s="307"/>
      <c r="U33" s="307"/>
      <c r="V33" s="307"/>
      <c r="W33" s="307"/>
      <c r="X33" s="307"/>
      <c r="Z33" s="259"/>
      <c r="AA33" s="259"/>
      <c r="AB33" s="260"/>
      <c r="AC33" s="260"/>
      <c r="AD33" s="260"/>
      <c r="AE33" s="260"/>
      <c r="AF33" s="260"/>
      <c r="AG33" s="260"/>
      <c r="AH33" s="260"/>
      <c r="AI33" s="260"/>
      <c r="AJ33" s="260"/>
      <c r="AK33" s="260"/>
      <c r="AL33" s="260"/>
      <c r="AM33" s="260"/>
      <c r="AN33" s="260"/>
      <c r="AO33" s="260"/>
      <c r="AP33" s="260"/>
      <c r="AQ33" s="260"/>
      <c r="AR33" s="260"/>
      <c r="AS33" s="260"/>
    </row>
    <row r="34" spans="3:45" s="2" customFormat="1" ht="15" customHeight="1">
      <c r="C34" s="264" t="s">
        <v>63</v>
      </c>
      <c r="D34" s="307" t="s">
        <v>53</v>
      </c>
      <c r="E34" s="307"/>
      <c r="F34" s="307"/>
      <c r="G34" s="307"/>
      <c r="H34" s="307"/>
      <c r="I34" s="307"/>
      <c r="J34" s="307"/>
      <c r="K34" s="307"/>
      <c r="L34" s="307"/>
      <c r="M34" s="307"/>
      <c r="N34" s="307"/>
      <c r="O34" s="307"/>
      <c r="P34" s="307"/>
      <c r="Q34" s="307"/>
      <c r="R34" s="307"/>
      <c r="S34" s="307"/>
      <c r="T34" s="307"/>
      <c r="U34" s="307"/>
      <c r="V34" s="307"/>
      <c r="W34" s="307"/>
      <c r="X34" s="307"/>
      <c r="Z34" s="259"/>
      <c r="AA34" s="259"/>
      <c r="AB34" s="259"/>
      <c r="AC34" s="259"/>
      <c r="AD34" s="259"/>
      <c r="AE34" s="259"/>
      <c r="AF34" s="259"/>
      <c r="AG34" s="259"/>
      <c r="AH34" s="259"/>
      <c r="AI34" s="259"/>
      <c r="AJ34" s="259"/>
      <c r="AK34" s="259"/>
      <c r="AL34" s="259"/>
      <c r="AM34" s="259"/>
      <c r="AN34" s="259"/>
      <c r="AO34" s="259"/>
      <c r="AP34" s="259"/>
      <c r="AQ34" s="259"/>
      <c r="AR34" s="259"/>
      <c r="AS34" s="259"/>
    </row>
    <row r="35" spans="3:45" s="1" customFormat="1" ht="35.25" customHeight="1">
      <c r="C35" s="264" t="s">
        <v>16</v>
      </c>
      <c r="D35" s="308" t="s">
        <v>92</v>
      </c>
      <c r="E35" s="308"/>
      <c r="F35" s="308"/>
      <c r="G35" s="308"/>
      <c r="H35" s="308"/>
      <c r="I35" s="308"/>
      <c r="J35" s="308"/>
      <c r="K35" s="308"/>
      <c r="L35" s="308"/>
      <c r="M35" s="308"/>
      <c r="N35" s="308"/>
      <c r="O35" s="308"/>
      <c r="P35" s="308"/>
      <c r="Q35" s="308"/>
      <c r="R35" s="308"/>
      <c r="S35" s="308"/>
      <c r="T35" s="308"/>
      <c r="U35" s="308"/>
      <c r="V35" s="308"/>
      <c r="W35" s="308"/>
      <c r="X35" s="308"/>
      <c r="Z35" s="261"/>
      <c r="AA35" s="261"/>
      <c r="AB35" s="261"/>
      <c r="AC35" s="261"/>
      <c r="AD35" s="261"/>
      <c r="AE35" s="261"/>
      <c r="AF35" s="261"/>
      <c r="AG35" s="261"/>
      <c r="AH35" s="261"/>
      <c r="AI35" s="261"/>
      <c r="AJ35" s="261"/>
      <c r="AK35" s="261"/>
      <c r="AL35" s="261"/>
      <c r="AM35" s="261"/>
      <c r="AN35" s="261"/>
      <c r="AO35" s="261"/>
      <c r="AP35" s="261"/>
      <c r="AQ35" s="261"/>
      <c r="AR35" s="261"/>
      <c r="AS35" s="261"/>
    </row>
    <row r="36" spans="3:43" s="1" customFormat="1" ht="23.25" customHeight="1">
      <c r="C36" s="264" t="s">
        <v>17</v>
      </c>
      <c r="D36" s="299" t="s">
        <v>91</v>
      </c>
      <c r="E36" s="299"/>
      <c r="F36" s="299"/>
      <c r="G36" s="299"/>
      <c r="H36" s="299"/>
      <c r="I36" s="299"/>
      <c r="J36" s="299"/>
      <c r="K36" s="299"/>
      <c r="L36" s="299"/>
      <c r="M36" s="299"/>
      <c r="N36" s="299"/>
      <c r="O36" s="299"/>
      <c r="P36" s="299"/>
      <c r="Q36" s="299"/>
      <c r="R36" s="299"/>
      <c r="S36" s="299"/>
      <c r="T36" s="299"/>
      <c r="U36" s="299"/>
      <c r="V36" s="299"/>
      <c r="W36" s="299"/>
      <c r="X36" s="299"/>
      <c r="AD36" s="13"/>
      <c r="AE36" s="6"/>
      <c r="AH36" s="8"/>
      <c r="AI36" s="8"/>
      <c r="AQ36" s="11"/>
    </row>
    <row r="37" spans="3:45" s="1" customFormat="1" ht="30.75" customHeight="1">
      <c r="C37" s="264"/>
      <c r="D37" s="300"/>
      <c r="E37" s="300"/>
      <c r="F37" s="300"/>
      <c r="G37" s="300"/>
      <c r="H37" s="300"/>
      <c r="I37" s="300"/>
      <c r="J37" s="300"/>
      <c r="K37" s="300"/>
      <c r="L37" s="300"/>
      <c r="M37" s="300"/>
      <c r="N37" s="300"/>
      <c r="O37" s="300"/>
      <c r="P37" s="300"/>
      <c r="Q37" s="300"/>
      <c r="R37" s="300"/>
      <c r="S37" s="300"/>
      <c r="T37" s="300"/>
      <c r="U37" s="300"/>
      <c r="V37" s="300"/>
      <c r="W37" s="300"/>
      <c r="X37" s="300"/>
      <c r="Z37" s="262"/>
      <c r="AA37" s="262"/>
      <c r="AB37" s="262"/>
      <c r="AC37" s="262"/>
      <c r="AD37" s="262"/>
      <c r="AE37" s="262"/>
      <c r="AF37" s="262"/>
      <c r="AG37" s="262"/>
      <c r="AH37" s="262"/>
      <c r="AI37" s="262"/>
      <c r="AJ37" s="262"/>
      <c r="AK37" s="262"/>
      <c r="AL37" s="262"/>
      <c r="AM37" s="262"/>
      <c r="AN37" s="262"/>
      <c r="AO37" s="262"/>
      <c r="AP37" s="262"/>
      <c r="AQ37" s="262"/>
      <c r="AR37" s="262"/>
      <c r="AS37" s="262"/>
    </row>
    <row r="38" spans="3:24" ht="13.5">
      <c r="C38" s="26"/>
      <c r="D38" s="26"/>
      <c r="E38" s="26"/>
      <c r="F38" s="26"/>
      <c r="G38" s="26"/>
      <c r="H38" s="26"/>
      <c r="I38" s="153"/>
      <c r="J38" s="154"/>
      <c r="K38" s="26"/>
      <c r="L38" s="26"/>
      <c r="M38" s="155"/>
      <c r="N38" s="155"/>
      <c r="O38" s="26"/>
      <c r="P38" s="26"/>
      <c r="Q38" s="26"/>
      <c r="R38" s="26"/>
      <c r="S38" s="26"/>
      <c r="T38" s="26"/>
      <c r="U38" s="26"/>
      <c r="V38" s="156"/>
      <c r="W38" s="26"/>
      <c r="X38" s="26"/>
    </row>
  </sheetData>
  <sheetProtection/>
  <mergeCells count="28">
    <mergeCell ref="C22:C24"/>
    <mergeCell ref="D36:X36"/>
    <mergeCell ref="D37:X37"/>
    <mergeCell ref="C25:C27"/>
    <mergeCell ref="C28:C30"/>
    <mergeCell ref="C31:X31"/>
    <mergeCell ref="D32:X32"/>
    <mergeCell ref="D33:X33"/>
    <mergeCell ref="D34:X34"/>
    <mergeCell ref="D35:X35"/>
    <mergeCell ref="C15:C17"/>
    <mergeCell ref="P5:T5"/>
    <mergeCell ref="D21:G21"/>
    <mergeCell ref="H21:K21"/>
    <mergeCell ref="L21:O21"/>
    <mergeCell ref="P21:T21"/>
    <mergeCell ref="C6:C8"/>
    <mergeCell ref="C12:C14"/>
    <mergeCell ref="U5:X5"/>
    <mergeCell ref="C9:C11"/>
    <mergeCell ref="C18:X18"/>
    <mergeCell ref="C19:X19"/>
    <mergeCell ref="U21:X21"/>
    <mergeCell ref="A1:X1"/>
    <mergeCell ref="A2:X2"/>
    <mergeCell ref="D5:G5"/>
    <mergeCell ref="H5:K5"/>
    <mergeCell ref="L5:O5"/>
  </mergeCells>
  <printOptions horizontalCentered="1"/>
  <pageMargins left="0.7874015748031497" right="0.7874015748031497" top="0.8267716535433072" bottom="0.5905511811023623" header="0.5118110236220472" footer="0.3937007874015748"/>
  <pageSetup fitToHeight="2" horizontalDpi="600" verticalDpi="600" orientation="portrait" paperSize="9" scale="72" r:id="rId1"/>
  <headerFooter alignWithMargins="0">
    <oddHeader xml:space="preserve">&amp;R  </oddHeader>
  </headerFooter>
</worksheet>
</file>

<file path=xl/worksheets/sheet2.xml><?xml version="1.0" encoding="utf-8"?>
<worksheet xmlns="http://schemas.openxmlformats.org/spreadsheetml/2006/main" xmlns:r="http://schemas.openxmlformats.org/officeDocument/2006/relationships">
  <sheetPr>
    <tabColor indexed="49"/>
  </sheetPr>
  <dimension ref="A1:X32"/>
  <sheetViews>
    <sheetView view="pageBreakPreview" zoomScale="70" zoomScaleNormal="75" zoomScaleSheetLayoutView="70" zoomScalePageLayoutView="0" workbookViewId="0" topLeftCell="A1">
      <selection activeCell="A12" sqref="A12:IV17"/>
    </sheetView>
  </sheetViews>
  <sheetFormatPr defaultColWidth="9.00390625" defaultRowHeight="13.5"/>
  <cols>
    <col min="1" max="1" width="2.625" style="168" customWidth="1"/>
    <col min="2" max="2" width="1.625" style="168" customWidth="1"/>
    <col min="3" max="3" width="12.875" style="168" customWidth="1"/>
    <col min="4" max="4" width="1.875" style="169" customWidth="1"/>
    <col min="5" max="5" width="19.00390625" style="168" customWidth="1"/>
    <col min="6" max="6" width="2.625" style="168" customWidth="1"/>
    <col min="7" max="8" width="1.875" style="169" customWidth="1"/>
    <col min="9" max="9" width="15.50390625" style="170" customWidth="1"/>
    <col min="10" max="10" width="2.625" style="171" customWidth="1"/>
    <col min="11" max="12" width="1.875" style="169" customWidth="1"/>
    <col min="13" max="13" width="9.25390625" style="172" customWidth="1"/>
    <col min="14" max="14" width="1.625" style="173" customWidth="1"/>
    <col min="15" max="16" width="1.875" style="169" customWidth="1"/>
    <col min="17" max="17" width="10.875" style="168" customWidth="1"/>
    <col min="18" max="18" width="1.875" style="169" customWidth="1"/>
    <col min="19" max="19" width="10.875" style="168" customWidth="1"/>
    <col min="20" max="21" width="1.875" style="169" customWidth="1"/>
    <col min="22" max="22" width="9.25390625" style="174" customWidth="1"/>
    <col min="23" max="23" width="1.625" style="169" customWidth="1"/>
    <col min="24" max="24" width="1.875" style="169" customWidth="1"/>
    <col min="25" max="16384" width="9.00390625" style="168" customWidth="1"/>
  </cols>
  <sheetData>
    <row r="1" spans="1:24" s="26" customFormat="1" ht="30" customHeight="1">
      <c r="A1" s="287" t="s">
        <v>31</v>
      </c>
      <c r="B1" s="287"/>
      <c r="C1" s="287"/>
      <c r="D1" s="287"/>
      <c r="E1" s="287"/>
      <c r="F1" s="287"/>
      <c r="G1" s="287"/>
      <c r="H1" s="287"/>
      <c r="I1" s="287"/>
      <c r="J1" s="287"/>
      <c r="K1" s="287"/>
      <c r="L1" s="287"/>
      <c r="M1" s="287"/>
      <c r="N1" s="287"/>
      <c r="O1" s="287"/>
      <c r="P1" s="287"/>
      <c r="Q1" s="287"/>
      <c r="R1" s="287"/>
      <c r="S1" s="287"/>
      <c r="T1" s="287"/>
      <c r="U1" s="287"/>
      <c r="V1" s="287"/>
      <c r="W1" s="287"/>
      <c r="X1" s="287"/>
    </row>
    <row r="2" spans="1:24" s="26" customFormat="1" ht="30" customHeight="1">
      <c r="A2" s="287" t="s">
        <v>33</v>
      </c>
      <c r="B2" s="287"/>
      <c r="C2" s="287"/>
      <c r="D2" s="287"/>
      <c r="E2" s="287"/>
      <c r="F2" s="287"/>
      <c r="G2" s="287"/>
      <c r="H2" s="287"/>
      <c r="I2" s="287"/>
      <c r="J2" s="287"/>
      <c r="K2" s="287"/>
      <c r="L2" s="287"/>
      <c r="M2" s="287"/>
      <c r="N2" s="287"/>
      <c r="O2" s="287"/>
      <c r="P2" s="287"/>
      <c r="Q2" s="287"/>
      <c r="R2" s="287"/>
      <c r="S2" s="287"/>
      <c r="T2" s="287"/>
      <c r="U2" s="287"/>
      <c r="V2" s="287"/>
      <c r="W2" s="287"/>
      <c r="X2" s="287"/>
    </row>
    <row r="3" spans="1:23" s="26" customFormat="1" ht="30" customHeight="1">
      <c r="A3" s="25" t="s">
        <v>32</v>
      </c>
      <c r="E3" s="157"/>
      <c r="F3" s="157"/>
      <c r="G3" s="157"/>
      <c r="H3" s="157"/>
      <c r="I3" s="158"/>
      <c r="J3" s="159"/>
      <c r="K3" s="157"/>
      <c r="L3" s="157"/>
      <c r="M3" s="160"/>
      <c r="N3" s="160"/>
      <c r="O3" s="157"/>
      <c r="P3" s="157"/>
      <c r="Q3" s="157"/>
      <c r="R3" s="157"/>
      <c r="S3" s="157"/>
      <c r="T3" s="157"/>
      <c r="U3" s="157"/>
      <c r="V3" s="161"/>
      <c r="W3" s="157"/>
    </row>
    <row r="4" spans="2:24" s="26" customFormat="1" ht="30" customHeight="1">
      <c r="B4" s="15" t="s">
        <v>35</v>
      </c>
      <c r="C4" s="79"/>
      <c r="D4" s="79"/>
      <c r="E4" s="27"/>
      <c r="F4" s="27"/>
      <c r="G4" s="27"/>
      <c r="H4" s="27"/>
      <c r="I4" s="162"/>
      <c r="J4" s="29"/>
      <c r="K4" s="27"/>
      <c r="L4" s="27"/>
      <c r="M4" s="30"/>
      <c r="N4" s="31"/>
      <c r="O4" s="27"/>
      <c r="P4" s="27"/>
      <c r="Q4" s="32"/>
      <c r="R4" s="33"/>
      <c r="S4" s="34"/>
      <c r="T4" s="33"/>
      <c r="U4" s="33"/>
      <c r="V4" s="35"/>
      <c r="W4" s="36"/>
      <c r="X4" s="36"/>
    </row>
    <row r="5" spans="3:24" s="26" customFormat="1" ht="30" customHeight="1">
      <c r="C5" s="37"/>
      <c r="D5" s="288" t="s">
        <v>9</v>
      </c>
      <c r="E5" s="289"/>
      <c r="F5" s="289"/>
      <c r="G5" s="290"/>
      <c r="H5" s="277" t="s">
        <v>10</v>
      </c>
      <c r="I5" s="278"/>
      <c r="J5" s="278"/>
      <c r="K5" s="291"/>
      <c r="L5" s="277" t="s">
        <v>11</v>
      </c>
      <c r="M5" s="278"/>
      <c r="N5" s="278"/>
      <c r="O5" s="291"/>
      <c r="P5" s="293" t="s">
        <v>28</v>
      </c>
      <c r="Q5" s="294"/>
      <c r="R5" s="294"/>
      <c r="S5" s="294"/>
      <c r="T5" s="295"/>
      <c r="U5" s="277" t="s">
        <v>13</v>
      </c>
      <c r="V5" s="278"/>
      <c r="W5" s="278"/>
      <c r="X5" s="279"/>
    </row>
    <row r="6" spans="3:24" s="16" customFormat="1" ht="30" customHeight="1">
      <c r="C6" s="280" t="s">
        <v>0</v>
      </c>
      <c r="D6" s="38"/>
      <c r="E6" s="191">
        <f>E9+E12+E15</f>
        <v>320654</v>
      </c>
      <c r="F6" s="39" t="s">
        <v>20</v>
      </c>
      <c r="G6" s="40"/>
      <c r="H6" s="41"/>
      <c r="I6" s="191">
        <f>I9+I12+I15</f>
        <v>3902.5</v>
      </c>
      <c r="J6" s="41" t="s">
        <v>20</v>
      </c>
      <c r="K6" s="40"/>
      <c r="L6" s="41"/>
      <c r="M6" s="190">
        <f>I6/E6*100</f>
        <v>1.217043916495662</v>
      </c>
      <c r="N6" s="42" t="s">
        <v>22</v>
      </c>
      <c r="O6" s="42"/>
      <c r="P6" s="43"/>
      <c r="Q6" s="192">
        <f>Q9+Q12+Q15</f>
        <v>8</v>
      </c>
      <c r="R6" s="44" t="s">
        <v>21</v>
      </c>
      <c r="S6" s="193">
        <f>S9+S12+S15</f>
        <v>43</v>
      </c>
      <c r="T6" s="45"/>
      <c r="U6" s="46"/>
      <c r="V6" s="194">
        <f>Q6/S6*100</f>
        <v>18.6046511627907</v>
      </c>
      <c r="W6" s="47" t="s">
        <v>22</v>
      </c>
      <c r="X6" s="48"/>
    </row>
    <row r="7" spans="3:24" s="16" customFormat="1" ht="30" customHeight="1">
      <c r="C7" s="281"/>
      <c r="D7" s="49"/>
      <c r="E7" s="50"/>
      <c r="F7" s="51"/>
      <c r="G7" s="52"/>
      <c r="H7" s="53" t="s">
        <v>45</v>
      </c>
      <c r="I7" s="248">
        <f>I10+I13+I16</f>
        <v>2959</v>
      </c>
      <c r="J7" s="53" t="s">
        <v>20</v>
      </c>
      <c r="K7" s="54" t="s">
        <v>46</v>
      </c>
      <c r="L7" s="55"/>
      <c r="M7" s="56"/>
      <c r="N7" s="57"/>
      <c r="O7" s="58"/>
      <c r="P7" s="59"/>
      <c r="Q7" s="60"/>
      <c r="R7" s="61"/>
      <c r="S7" s="62"/>
      <c r="T7" s="63"/>
      <c r="U7" s="64"/>
      <c r="V7" s="65"/>
      <c r="W7" s="66"/>
      <c r="X7" s="67"/>
    </row>
    <row r="8" spans="3:24" s="16" customFormat="1" ht="30" customHeight="1">
      <c r="C8" s="292"/>
      <c r="D8" s="68" t="s">
        <v>18</v>
      </c>
      <c r="E8" s="213">
        <f>E11+E14+E17</f>
        <v>318467</v>
      </c>
      <c r="F8" s="214" t="s">
        <v>20</v>
      </c>
      <c r="G8" s="215" t="s">
        <v>19</v>
      </c>
      <c r="H8" s="216" t="s">
        <v>18</v>
      </c>
      <c r="I8" s="217">
        <f>I11+I14+I17</f>
        <v>3711</v>
      </c>
      <c r="J8" s="69" t="s">
        <v>20</v>
      </c>
      <c r="K8" s="70" t="s">
        <v>19</v>
      </c>
      <c r="L8" s="71" t="s">
        <v>18</v>
      </c>
      <c r="M8" s="218">
        <f>I8/E8*100</f>
        <v>1.1652698709756426</v>
      </c>
      <c r="N8" s="72" t="s">
        <v>22</v>
      </c>
      <c r="O8" s="73" t="s">
        <v>19</v>
      </c>
      <c r="P8" s="74" t="s">
        <v>18</v>
      </c>
      <c r="Q8" s="219">
        <f>Q11+Q14+Q17</f>
        <v>8</v>
      </c>
      <c r="R8" s="61" t="s">
        <v>21</v>
      </c>
      <c r="S8" s="220">
        <f>S11+S14+S17</f>
        <v>43</v>
      </c>
      <c r="T8" s="75" t="s">
        <v>19</v>
      </c>
      <c r="U8" s="76" t="s">
        <v>18</v>
      </c>
      <c r="V8" s="221">
        <f>Q8/S8*100</f>
        <v>18.6046511627907</v>
      </c>
      <c r="W8" s="77" t="s">
        <v>22</v>
      </c>
      <c r="X8" s="78" t="s">
        <v>19</v>
      </c>
    </row>
    <row r="9" spans="3:24" s="16" customFormat="1" ht="30" customHeight="1">
      <c r="C9" s="280" t="s">
        <v>1</v>
      </c>
      <c r="D9" s="38"/>
      <c r="E9" s="199">
        <v>291986</v>
      </c>
      <c r="F9" s="175" t="s">
        <v>20</v>
      </c>
      <c r="G9" s="176"/>
      <c r="H9" s="177"/>
      <c r="I9" s="200">
        <v>3620</v>
      </c>
      <c r="J9" s="41" t="s">
        <v>20</v>
      </c>
      <c r="K9" s="40"/>
      <c r="L9" s="41"/>
      <c r="M9" s="190">
        <f>I9/E9*100</f>
        <v>1.23978546916633</v>
      </c>
      <c r="N9" s="42" t="s">
        <v>22</v>
      </c>
      <c r="O9" s="42"/>
      <c r="P9" s="43"/>
      <c r="Q9" s="201">
        <v>6</v>
      </c>
      <c r="R9" s="181" t="s">
        <v>21</v>
      </c>
      <c r="S9" s="202">
        <v>34</v>
      </c>
      <c r="T9" s="45"/>
      <c r="U9" s="46"/>
      <c r="V9" s="194">
        <f>Q9/S9*100</f>
        <v>17.647058823529413</v>
      </c>
      <c r="W9" s="47" t="s">
        <v>22</v>
      </c>
      <c r="X9" s="48"/>
    </row>
    <row r="10" spans="3:24" s="16" customFormat="1" ht="30" customHeight="1">
      <c r="C10" s="281"/>
      <c r="D10" s="49"/>
      <c r="E10" s="131"/>
      <c r="F10" s="132"/>
      <c r="G10" s="133"/>
      <c r="H10" s="53" t="s">
        <v>30</v>
      </c>
      <c r="I10" s="248">
        <v>2764</v>
      </c>
      <c r="J10" s="53" t="s">
        <v>20</v>
      </c>
      <c r="K10" s="54" t="s">
        <v>29</v>
      </c>
      <c r="L10" s="55"/>
      <c r="M10" s="56"/>
      <c r="N10" s="57"/>
      <c r="O10" s="58"/>
      <c r="P10" s="59"/>
      <c r="Q10" s="135"/>
      <c r="R10" s="136"/>
      <c r="S10" s="137"/>
      <c r="T10" s="63"/>
      <c r="U10" s="64"/>
      <c r="V10" s="65"/>
      <c r="W10" s="66"/>
      <c r="X10" s="67"/>
    </row>
    <row r="11" spans="3:24" s="80" customFormat="1" ht="30" customHeight="1">
      <c r="C11" s="282"/>
      <c r="D11" s="17" t="s">
        <v>18</v>
      </c>
      <c r="E11" s="222">
        <v>289910.5</v>
      </c>
      <c r="F11" s="223" t="s">
        <v>20</v>
      </c>
      <c r="G11" s="124" t="s">
        <v>19</v>
      </c>
      <c r="H11" s="20" t="s">
        <v>18</v>
      </c>
      <c r="I11" s="224">
        <v>3422</v>
      </c>
      <c r="J11" s="19" t="s">
        <v>20</v>
      </c>
      <c r="K11" s="124" t="s">
        <v>19</v>
      </c>
      <c r="L11" s="20" t="s">
        <v>18</v>
      </c>
      <c r="M11" s="225">
        <f>I11/E11*100</f>
        <v>1.1803642848396314</v>
      </c>
      <c r="N11" s="21" t="s">
        <v>22</v>
      </c>
      <c r="O11" s="22" t="s">
        <v>19</v>
      </c>
      <c r="P11" s="125" t="s">
        <v>18</v>
      </c>
      <c r="Q11" s="184">
        <v>6</v>
      </c>
      <c r="R11" s="226" t="s">
        <v>25</v>
      </c>
      <c r="S11" s="227">
        <v>34</v>
      </c>
      <c r="T11" s="87" t="s">
        <v>19</v>
      </c>
      <c r="U11" s="88" t="s">
        <v>18</v>
      </c>
      <c r="V11" s="228">
        <f>Q11/S11*100</f>
        <v>17.647058823529413</v>
      </c>
      <c r="W11" s="24" t="s">
        <v>22</v>
      </c>
      <c r="X11" s="89" t="s">
        <v>19</v>
      </c>
    </row>
    <row r="12" spans="3:24" s="80" customFormat="1" ht="30" customHeight="1">
      <c r="C12" s="297" t="s">
        <v>3</v>
      </c>
      <c r="D12" s="90"/>
      <c r="E12" s="204">
        <v>3655</v>
      </c>
      <c r="F12" s="205" t="s">
        <v>20</v>
      </c>
      <c r="G12" s="206"/>
      <c r="H12" s="207"/>
      <c r="I12" s="208">
        <v>37.5</v>
      </c>
      <c r="J12" s="93" t="s">
        <v>20</v>
      </c>
      <c r="K12" s="92"/>
      <c r="L12" s="93"/>
      <c r="M12" s="195">
        <f>I12/E12*100</f>
        <v>1.0259917920656634</v>
      </c>
      <c r="N12" s="94" t="s">
        <v>22</v>
      </c>
      <c r="O12" s="94"/>
      <c r="P12" s="95"/>
      <c r="Q12" s="210">
        <v>2</v>
      </c>
      <c r="R12" s="211" t="s">
        <v>21</v>
      </c>
      <c r="S12" s="212">
        <v>5</v>
      </c>
      <c r="T12" s="96"/>
      <c r="U12" s="97"/>
      <c r="V12" s="196">
        <f>Q12/S12*100</f>
        <v>40</v>
      </c>
      <c r="W12" s="98" t="s">
        <v>22</v>
      </c>
      <c r="X12" s="99"/>
    </row>
    <row r="13" spans="3:24" s="80" customFormat="1" ht="30" customHeight="1">
      <c r="C13" s="281"/>
      <c r="D13" s="163"/>
      <c r="E13" s="131"/>
      <c r="F13" s="132"/>
      <c r="G13" s="133"/>
      <c r="H13" s="53" t="s">
        <v>30</v>
      </c>
      <c r="I13" s="248">
        <v>30</v>
      </c>
      <c r="J13" s="53" t="s">
        <v>20</v>
      </c>
      <c r="K13" s="54" t="s">
        <v>29</v>
      </c>
      <c r="L13" s="55"/>
      <c r="M13" s="56"/>
      <c r="N13" s="57"/>
      <c r="O13" s="58"/>
      <c r="P13" s="59"/>
      <c r="Q13" s="135"/>
      <c r="R13" s="136"/>
      <c r="S13" s="137"/>
      <c r="T13" s="63"/>
      <c r="U13" s="64"/>
      <c r="V13" s="65"/>
      <c r="W13" s="66"/>
      <c r="X13" s="67"/>
    </row>
    <row r="14" spans="3:24" s="80" customFormat="1" ht="30" customHeight="1">
      <c r="C14" s="298"/>
      <c r="D14" s="164" t="s">
        <v>18</v>
      </c>
      <c r="E14" s="229">
        <v>3634.5</v>
      </c>
      <c r="F14" s="230" t="s">
        <v>20</v>
      </c>
      <c r="G14" s="82" t="s">
        <v>19</v>
      </c>
      <c r="H14" s="83" t="s">
        <v>18</v>
      </c>
      <c r="I14" s="231">
        <v>47</v>
      </c>
      <c r="J14" s="81" t="s">
        <v>20</v>
      </c>
      <c r="K14" s="82" t="s">
        <v>19</v>
      </c>
      <c r="L14" s="83" t="s">
        <v>18</v>
      </c>
      <c r="M14" s="232">
        <f>I14/E14*100</f>
        <v>1.2931627459072774</v>
      </c>
      <c r="N14" s="84" t="s">
        <v>22</v>
      </c>
      <c r="O14" s="85" t="s">
        <v>19</v>
      </c>
      <c r="P14" s="86" t="s">
        <v>18</v>
      </c>
      <c r="Q14" s="233">
        <v>2</v>
      </c>
      <c r="R14" s="234" t="s">
        <v>25</v>
      </c>
      <c r="S14" s="235">
        <v>5</v>
      </c>
      <c r="T14" s="118" t="s">
        <v>19</v>
      </c>
      <c r="U14" s="119" t="s">
        <v>18</v>
      </c>
      <c r="V14" s="236">
        <f>Q14/S14*100</f>
        <v>40</v>
      </c>
      <c r="W14" s="120" t="s">
        <v>22</v>
      </c>
      <c r="X14" s="121" t="s">
        <v>19</v>
      </c>
    </row>
    <row r="15" spans="3:24" s="80" customFormat="1" ht="30" customHeight="1">
      <c r="C15" s="281" t="s">
        <v>2</v>
      </c>
      <c r="D15" s="49"/>
      <c r="E15" s="131">
        <v>25013</v>
      </c>
      <c r="F15" s="132" t="s">
        <v>20</v>
      </c>
      <c r="G15" s="133"/>
      <c r="H15" s="209"/>
      <c r="I15" s="203">
        <v>245</v>
      </c>
      <c r="J15" s="165" t="s">
        <v>20</v>
      </c>
      <c r="K15" s="52"/>
      <c r="L15" s="165"/>
      <c r="M15" s="197">
        <f>I15/E15*100</f>
        <v>0.9794906648542758</v>
      </c>
      <c r="N15" s="166" t="s">
        <v>22</v>
      </c>
      <c r="O15" s="166"/>
      <c r="P15" s="59"/>
      <c r="Q15" s="135">
        <v>0</v>
      </c>
      <c r="R15" s="136" t="s">
        <v>21</v>
      </c>
      <c r="S15" s="137">
        <v>4</v>
      </c>
      <c r="T15" s="63"/>
      <c r="U15" s="64"/>
      <c r="V15" s="65">
        <f>Q15/S15*100</f>
        <v>0</v>
      </c>
      <c r="W15" s="66" t="s">
        <v>22</v>
      </c>
      <c r="X15" s="67"/>
    </row>
    <row r="16" spans="3:24" s="80" customFormat="1" ht="30" customHeight="1">
      <c r="C16" s="281"/>
      <c r="D16" s="49"/>
      <c r="E16" s="131"/>
      <c r="F16" s="132"/>
      <c r="G16" s="133"/>
      <c r="H16" s="53" t="s">
        <v>30</v>
      </c>
      <c r="I16" s="248">
        <v>165</v>
      </c>
      <c r="J16" s="53" t="s">
        <v>20</v>
      </c>
      <c r="K16" s="54" t="s">
        <v>29</v>
      </c>
      <c r="L16" s="55"/>
      <c r="M16" s="56"/>
      <c r="N16" s="57"/>
      <c r="O16" s="58"/>
      <c r="P16" s="59"/>
      <c r="Q16" s="135"/>
      <c r="R16" s="136"/>
      <c r="S16" s="137"/>
      <c r="T16" s="63"/>
      <c r="U16" s="64"/>
      <c r="V16" s="65"/>
      <c r="W16" s="66"/>
      <c r="X16" s="67"/>
    </row>
    <row r="17" spans="3:24" s="16" customFormat="1" ht="30" customHeight="1">
      <c r="C17" s="292"/>
      <c r="D17" s="68" t="s">
        <v>18</v>
      </c>
      <c r="E17" s="240">
        <v>24922</v>
      </c>
      <c r="F17" s="237" t="s">
        <v>20</v>
      </c>
      <c r="G17" s="215" t="s">
        <v>19</v>
      </c>
      <c r="H17" s="71" t="s">
        <v>18</v>
      </c>
      <c r="I17" s="241">
        <v>242</v>
      </c>
      <c r="J17" s="69" t="s">
        <v>20</v>
      </c>
      <c r="K17" s="70" t="s">
        <v>19</v>
      </c>
      <c r="L17" s="71" t="s">
        <v>18</v>
      </c>
      <c r="M17" s="218">
        <f>I17/E17*100</f>
        <v>0.9710296123906589</v>
      </c>
      <c r="N17" s="72" t="s">
        <v>22</v>
      </c>
      <c r="O17" s="73" t="s">
        <v>19</v>
      </c>
      <c r="P17" s="74" t="s">
        <v>18</v>
      </c>
      <c r="Q17" s="238">
        <v>0</v>
      </c>
      <c r="R17" s="243" t="s">
        <v>25</v>
      </c>
      <c r="S17" s="239">
        <v>4</v>
      </c>
      <c r="T17" s="75" t="s">
        <v>19</v>
      </c>
      <c r="U17" s="76" t="s">
        <v>18</v>
      </c>
      <c r="V17" s="221">
        <f>Q17/S17*100</f>
        <v>0</v>
      </c>
      <c r="W17" s="77" t="s">
        <v>22</v>
      </c>
      <c r="X17" s="78" t="s">
        <v>19</v>
      </c>
    </row>
    <row r="18" spans="3:24" s="16" customFormat="1" ht="24.75" customHeight="1">
      <c r="C18" s="283" t="s">
        <v>41</v>
      </c>
      <c r="D18" s="284"/>
      <c r="E18" s="284"/>
      <c r="F18" s="284"/>
      <c r="G18" s="284"/>
      <c r="H18" s="284"/>
      <c r="I18" s="284"/>
      <c r="J18" s="284"/>
      <c r="K18" s="284"/>
      <c r="L18" s="284"/>
      <c r="M18" s="284"/>
      <c r="N18" s="284"/>
      <c r="O18" s="284"/>
      <c r="P18" s="284"/>
      <c r="Q18" s="284"/>
      <c r="R18" s="284"/>
      <c r="S18" s="284"/>
      <c r="T18" s="284"/>
      <c r="U18" s="284"/>
      <c r="V18" s="284"/>
      <c r="W18" s="284"/>
      <c r="X18" s="284"/>
    </row>
    <row r="19" spans="3:24" s="16" customFormat="1" ht="30" customHeight="1">
      <c r="C19" s="283"/>
      <c r="D19" s="284"/>
      <c r="E19" s="284"/>
      <c r="F19" s="284"/>
      <c r="G19" s="284"/>
      <c r="H19" s="284"/>
      <c r="I19" s="284"/>
      <c r="J19" s="284"/>
      <c r="K19" s="284"/>
      <c r="L19" s="284"/>
      <c r="M19" s="284"/>
      <c r="N19" s="284"/>
      <c r="O19" s="284"/>
      <c r="P19" s="284"/>
      <c r="Q19" s="284"/>
      <c r="R19" s="284"/>
      <c r="S19" s="284"/>
      <c r="T19" s="284"/>
      <c r="U19" s="284"/>
      <c r="V19" s="284"/>
      <c r="W19" s="284"/>
      <c r="X19" s="284"/>
    </row>
    <row r="20" spans="2:24" s="26" customFormat="1" ht="30" customHeight="1">
      <c r="B20" s="25" t="s">
        <v>34</v>
      </c>
      <c r="E20" s="27"/>
      <c r="F20" s="27"/>
      <c r="G20" s="27"/>
      <c r="H20" s="27"/>
      <c r="I20" s="162"/>
      <c r="J20" s="29"/>
      <c r="K20" s="27"/>
      <c r="L20" s="27"/>
      <c r="M20" s="30"/>
      <c r="N20" s="31"/>
      <c r="O20" s="27"/>
      <c r="P20" s="27"/>
      <c r="Q20" s="32"/>
      <c r="R20" s="33"/>
      <c r="S20" s="34"/>
      <c r="T20" s="33"/>
      <c r="U20" s="33"/>
      <c r="V20" s="35"/>
      <c r="W20" s="36"/>
      <c r="X20" s="36"/>
    </row>
    <row r="21" spans="3:24" s="26" customFormat="1" ht="30" customHeight="1">
      <c r="C21" s="37"/>
      <c r="D21" s="288" t="s">
        <v>9</v>
      </c>
      <c r="E21" s="289"/>
      <c r="F21" s="289"/>
      <c r="G21" s="290"/>
      <c r="H21" s="277" t="s">
        <v>10</v>
      </c>
      <c r="I21" s="285"/>
      <c r="J21" s="285"/>
      <c r="K21" s="296"/>
      <c r="L21" s="277" t="s">
        <v>11</v>
      </c>
      <c r="M21" s="285"/>
      <c r="N21" s="285"/>
      <c r="O21" s="296"/>
      <c r="P21" s="293" t="s">
        <v>28</v>
      </c>
      <c r="Q21" s="294"/>
      <c r="R21" s="294"/>
      <c r="S21" s="294"/>
      <c r="T21" s="295"/>
      <c r="U21" s="277" t="s">
        <v>13</v>
      </c>
      <c r="V21" s="285"/>
      <c r="W21" s="285"/>
      <c r="X21" s="286"/>
    </row>
    <row r="22" spans="3:24" s="16" customFormat="1" ht="30" customHeight="1">
      <c r="C22" s="280" t="s">
        <v>0</v>
      </c>
      <c r="D22" s="38"/>
      <c r="E22" s="191">
        <f>SUM(E28,E25)</f>
        <v>337872</v>
      </c>
      <c r="F22" s="39" t="s">
        <v>20</v>
      </c>
      <c r="G22" s="40"/>
      <c r="H22" s="41"/>
      <c r="I22" s="198">
        <f>SUM(I28,I25)</f>
        <v>8244.5</v>
      </c>
      <c r="J22" s="41" t="s">
        <v>20</v>
      </c>
      <c r="K22" s="40"/>
      <c r="L22" s="41"/>
      <c r="M22" s="190">
        <f>I22/E22*100</f>
        <v>2.4401252545342618</v>
      </c>
      <c r="N22" s="42" t="s">
        <v>22</v>
      </c>
      <c r="O22" s="42"/>
      <c r="P22" s="43"/>
      <c r="Q22" s="193">
        <f>SUM(Q25,Q28)</f>
        <v>99</v>
      </c>
      <c r="R22" s="44" t="s">
        <v>21</v>
      </c>
      <c r="S22" s="193">
        <f>SUM(S25,S28)</f>
        <v>161</v>
      </c>
      <c r="T22" s="45"/>
      <c r="U22" s="46"/>
      <c r="V22" s="194">
        <f>Q22/S22*100</f>
        <v>61.49068322981367</v>
      </c>
      <c r="W22" s="47" t="s">
        <v>22</v>
      </c>
      <c r="X22" s="48"/>
    </row>
    <row r="23" spans="3:24" s="16" customFormat="1" ht="30" customHeight="1">
      <c r="C23" s="281"/>
      <c r="D23" s="49"/>
      <c r="E23" s="50"/>
      <c r="F23" s="51"/>
      <c r="G23" s="52"/>
      <c r="H23" s="53" t="s">
        <v>30</v>
      </c>
      <c r="I23" s="184">
        <f>SUM(I26,I29)</f>
        <v>6163</v>
      </c>
      <c r="J23" s="167" t="s">
        <v>20</v>
      </c>
      <c r="K23" s="54" t="s">
        <v>29</v>
      </c>
      <c r="L23" s="55"/>
      <c r="M23" s="56"/>
      <c r="N23" s="57"/>
      <c r="O23" s="58"/>
      <c r="P23" s="59"/>
      <c r="Q23" s="60"/>
      <c r="R23" s="61"/>
      <c r="S23" s="62"/>
      <c r="T23" s="63"/>
      <c r="U23" s="64"/>
      <c r="V23" s="65"/>
      <c r="W23" s="66"/>
      <c r="X23" s="67"/>
    </row>
    <row r="24" spans="3:24" s="16" customFormat="1" ht="30" customHeight="1">
      <c r="C24" s="282"/>
      <c r="D24" s="68" t="s">
        <v>18</v>
      </c>
      <c r="E24" s="213">
        <f>SUM(E27,E30)</f>
        <v>336880</v>
      </c>
      <c r="F24" s="214" t="s">
        <v>20</v>
      </c>
      <c r="G24" s="215" t="s">
        <v>19</v>
      </c>
      <c r="H24" s="216" t="s">
        <v>18</v>
      </c>
      <c r="I24" s="213">
        <f>SUM(I27,I30)</f>
        <v>7951.5</v>
      </c>
      <c r="J24" s="69" t="s">
        <v>20</v>
      </c>
      <c r="K24" s="70" t="s">
        <v>19</v>
      </c>
      <c r="L24" s="71" t="s">
        <v>18</v>
      </c>
      <c r="M24" s="218">
        <f>I24/E24*100</f>
        <v>2.360336024697222</v>
      </c>
      <c r="N24" s="72" t="s">
        <v>22</v>
      </c>
      <c r="O24" s="73" t="s">
        <v>19</v>
      </c>
      <c r="P24" s="74" t="s">
        <v>18</v>
      </c>
      <c r="Q24" s="251">
        <f>SUM(Q27,Q30)</f>
        <v>108</v>
      </c>
      <c r="R24" s="61" t="s">
        <v>21</v>
      </c>
      <c r="S24" s="251">
        <f>SUM(S27,S30)</f>
        <v>158</v>
      </c>
      <c r="T24" s="75" t="s">
        <v>19</v>
      </c>
      <c r="U24" s="76" t="s">
        <v>18</v>
      </c>
      <c r="V24" s="221">
        <f>Q24/S24*100</f>
        <v>68.35443037974683</v>
      </c>
      <c r="W24" s="77" t="s">
        <v>22</v>
      </c>
      <c r="X24" s="78" t="s">
        <v>19</v>
      </c>
    </row>
    <row r="25" spans="3:24" s="16" customFormat="1" ht="30" customHeight="1">
      <c r="C25" s="301" t="s">
        <v>4</v>
      </c>
      <c r="D25" s="38"/>
      <c r="E25" s="199">
        <v>263631</v>
      </c>
      <c r="F25" s="39" t="s">
        <v>20</v>
      </c>
      <c r="G25" s="40"/>
      <c r="H25" s="41"/>
      <c r="I25" s="200">
        <v>6524.5</v>
      </c>
      <c r="J25" s="41" t="s">
        <v>20</v>
      </c>
      <c r="K25" s="40"/>
      <c r="L25" s="41"/>
      <c r="M25" s="190">
        <f>I25/E25*100</f>
        <v>2.474860695441735</v>
      </c>
      <c r="N25" s="42" t="s">
        <v>22</v>
      </c>
      <c r="O25" s="42"/>
      <c r="P25" s="43"/>
      <c r="Q25" s="201">
        <v>24</v>
      </c>
      <c r="R25" s="181" t="s">
        <v>21</v>
      </c>
      <c r="S25" s="202">
        <v>47</v>
      </c>
      <c r="T25" s="45"/>
      <c r="U25" s="46"/>
      <c r="V25" s="194">
        <f>Q25/S25*100</f>
        <v>51.06382978723404</v>
      </c>
      <c r="W25" s="47" t="s">
        <v>22</v>
      </c>
      <c r="X25" s="48"/>
    </row>
    <row r="26" spans="3:24" s="16" customFormat="1" ht="30" customHeight="1">
      <c r="C26" s="302"/>
      <c r="D26" s="49"/>
      <c r="E26" s="131"/>
      <c r="F26" s="51"/>
      <c r="G26" s="52"/>
      <c r="H26" s="53" t="s">
        <v>30</v>
      </c>
      <c r="I26" s="184">
        <v>4771</v>
      </c>
      <c r="J26" s="53" t="s">
        <v>20</v>
      </c>
      <c r="K26" s="54" t="s">
        <v>29</v>
      </c>
      <c r="L26" s="55"/>
      <c r="M26" s="56"/>
      <c r="N26" s="57"/>
      <c r="O26" s="58"/>
      <c r="P26" s="59"/>
      <c r="Q26" s="135"/>
      <c r="R26" s="136"/>
      <c r="S26" s="137"/>
      <c r="T26" s="63"/>
      <c r="U26" s="64"/>
      <c r="V26" s="65"/>
      <c r="W26" s="66"/>
      <c r="X26" s="67"/>
    </row>
    <row r="27" spans="3:24" s="80" customFormat="1" ht="30" customHeight="1">
      <c r="C27" s="303"/>
      <c r="D27" s="17" t="s">
        <v>18</v>
      </c>
      <c r="E27" s="229">
        <v>263256.5</v>
      </c>
      <c r="F27" s="245" t="s">
        <v>20</v>
      </c>
      <c r="G27" s="124" t="s">
        <v>19</v>
      </c>
      <c r="H27" s="20" t="s">
        <v>18</v>
      </c>
      <c r="I27" s="231">
        <v>6358.5</v>
      </c>
      <c r="J27" s="19" t="s">
        <v>20</v>
      </c>
      <c r="K27" s="124" t="s">
        <v>19</v>
      </c>
      <c r="L27" s="20" t="s">
        <v>18</v>
      </c>
      <c r="M27" s="225">
        <f>I27/E27*100</f>
        <v>2.4153249777308443</v>
      </c>
      <c r="N27" s="21" t="s">
        <v>22</v>
      </c>
      <c r="O27" s="22" t="s">
        <v>19</v>
      </c>
      <c r="P27" s="125" t="s">
        <v>18</v>
      </c>
      <c r="Q27" s="184">
        <v>28</v>
      </c>
      <c r="R27" s="226" t="s">
        <v>25</v>
      </c>
      <c r="S27" s="227">
        <v>47</v>
      </c>
      <c r="T27" s="87" t="s">
        <v>19</v>
      </c>
      <c r="U27" s="88" t="s">
        <v>18</v>
      </c>
      <c r="V27" s="246">
        <f>Q27/S27*100</f>
        <v>59.57446808510638</v>
      </c>
      <c r="W27" s="24" t="s">
        <v>22</v>
      </c>
      <c r="X27" s="89" t="s">
        <v>19</v>
      </c>
    </row>
    <row r="28" spans="3:24" s="80" customFormat="1" ht="30" customHeight="1">
      <c r="C28" s="302" t="s">
        <v>23</v>
      </c>
      <c r="D28" s="90"/>
      <c r="E28" s="204">
        <v>74241</v>
      </c>
      <c r="F28" s="91" t="s">
        <v>20</v>
      </c>
      <c r="G28" s="92"/>
      <c r="H28" s="93"/>
      <c r="I28" s="208">
        <v>1720</v>
      </c>
      <c r="J28" s="93" t="s">
        <v>20</v>
      </c>
      <c r="K28" s="92"/>
      <c r="L28" s="93"/>
      <c r="M28" s="195">
        <f>I28/E28*100</f>
        <v>2.316779138212039</v>
      </c>
      <c r="N28" s="94" t="s">
        <v>22</v>
      </c>
      <c r="O28" s="94"/>
      <c r="P28" s="95"/>
      <c r="Q28" s="249">
        <v>75</v>
      </c>
      <c r="R28" s="211" t="s">
        <v>21</v>
      </c>
      <c r="S28" s="250">
        <v>114</v>
      </c>
      <c r="T28" s="96"/>
      <c r="U28" s="97"/>
      <c r="V28" s="196">
        <f>Q28/S28*100</f>
        <v>65.78947368421053</v>
      </c>
      <c r="W28" s="98" t="s">
        <v>22</v>
      </c>
      <c r="X28" s="99"/>
    </row>
    <row r="29" spans="3:24" s="80" customFormat="1" ht="30" customHeight="1">
      <c r="C29" s="302"/>
      <c r="D29" s="49"/>
      <c r="E29" s="131"/>
      <c r="F29" s="51"/>
      <c r="G29" s="52"/>
      <c r="H29" s="53" t="s">
        <v>30</v>
      </c>
      <c r="I29" s="184">
        <v>1392</v>
      </c>
      <c r="J29" s="53" t="s">
        <v>20</v>
      </c>
      <c r="K29" s="54" t="s">
        <v>29</v>
      </c>
      <c r="L29" s="55"/>
      <c r="M29" s="56"/>
      <c r="N29" s="57"/>
      <c r="O29" s="58"/>
      <c r="P29" s="59"/>
      <c r="Q29" s="135"/>
      <c r="R29" s="136"/>
      <c r="S29" s="137"/>
      <c r="T29" s="63"/>
      <c r="U29" s="64"/>
      <c r="V29" s="65"/>
      <c r="W29" s="66"/>
      <c r="X29" s="67"/>
    </row>
    <row r="30" spans="3:24" s="16" customFormat="1" ht="30" customHeight="1">
      <c r="C30" s="304"/>
      <c r="D30" s="68" t="s">
        <v>18</v>
      </c>
      <c r="E30" s="240">
        <v>73623.5</v>
      </c>
      <c r="F30" s="214" t="s">
        <v>20</v>
      </c>
      <c r="G30" s="215" t="s">
        <v>19</v>
      </c>
      <c r="H30" s="216" t="s">
        <v>18</v>
      </c>
      <c r="I30" s="241">
        <v>1593</v>
      </c>
      <c r="J30" s="69" t="s">
        <v>20</v>
      </c>
      <c r="K30" s="70" t="s">
        <v>19</v>
      </c>
      <c r="L30" s="71" t="s">
        <v>18</v>
      </c>
      <c r="M30" s="218">
        <f>I30/E30*100</f>
        <v>2.1637113150013243</v>
      </c>
      <c r="N30" s="72" t="s">
        <v>22</v>
      </c>
      <c r="O30" s="73" t="s">
        <v>19</v>
      </c>
      <c r="P30" s="74" t="s">
        <v>18</v>
      </c>
      <c r="Q30" s="238">
        <v>80</v>
      </c>
      <c r="R30" s="243" t="s">
        <v>25</v>
      </c>
      <c r="S30" s="239">
        <v>111</v>
      </c>
      <c r="T30" s="75" t="s">
        <v>19</v>
      </c>
      <c r="U30" s="76" t="s">
        <v>18</v>
      </c>
      <c r="V30" s="221">
        <f>Q30/S30*100</f>
        <v>72.07207207207207</v>
      </c>
      <c r="W30" s="77" t="s">
        <v>22</v>
      </c>
      <c r="X30" s="78" t="s">
        <v>19</v>
      </c>
    </row>
    <row r="31" spans="3:24" s="189" customFormat="1" ht="38.25" customHeight="1">
      <c r="C31" s="305" t="s">
        <v>43</v>
      </c>
      <c r="D31" s="306"/>
      <c r="E31" s="306"/>
      <c r="F31" s="306"/>
      <c r="G31" s="306"/>
      <c r="H31" s="306"/>
      <c r="I31" s="306"/>
      <c r="J31" s="306"/>
      <c r="K31" s="306"/>
      <c r="L31" s="306"/>
      <c r="M31" s="306"/>
      <c r="N31" s="306"/>
      <c r="O31" s="306"/>
      <c r="P31" s="306"/>
      <c r="Q31" s="306"/>
      <c r="R31" s="306"/>
      <c r="S31" s="306"/>
      <c r="T31" s="306"/>
      <c r="U31" s="306"/>
      <c r="V31" s="306"/>
      <c r="W31" s="306"/>
      <c r="X31" s="306"/>
    </row>
    <row r="32" spans="3:24" ht="13.5">
      <c r="C32" s="26"/>
      <c r="D32" s="26"/>
      <c r="E32" s="26"/>
      <c r="F32" s="26"/>
      <c r="G32" s="26"/>
      <c r="H32" s="26"/>
      <c r="I32" s="153"/>
      <c r="J32" s="154"/>
      <c r="K32" s="26"/>
      <c r="L32" s="26"/>
      <c r="M32" s="155"/>
      <c r="N32" s="155"/>
      <c r="O32" s="26"/>
      <c r="P32" s="26"/>
      <c r="Q32" s="26"/>
      <c r="R32" s="26"/>
      <c r="S32" s="26"/>
      <c r="T32" s="26"/>
      <c r="U32" s="26"/>
      <c r="V32" s="156"/>
      <c r="W32" s="26"/>
      <c r="X32" s="26"/>
    </row>
  </sheetData>
  <sheetProtection/>
  <mergeCells count="22">
    <mergeCell ref="A2:X2"/>
    <mergeCell ref="A1:X1"/>
    <mergeCell ref="H5:K5"/>
    <mergeCell ref="U5:X5"/>
    <mergeCell ref="C6:C8"/>
    <mergeCell ref="D21:G21"/>
    <mergeCell ref="C31:X31"/>
    <mergeCell ref="C28:C30"/>
    <mergeCell ref="C25:C27"/>
    <mergeCell ref="C9:C11"/>
    <mergeCell ref="C12:C14"/>
    <mergeCell ref="P5:T5"/>
    <mergeCell ref="L21:O21"/>
    <mergeCell ref="U21:X21"/>
    <mergeCell ref="P21:T21"/>
    <mergeCell ref="C15:C17"/>
    <mergeCell ref="C22:C24"/>
    <mergeCell ref="C18:X18"/>
    <mergeCell ref="H21:K21"/>
    <mergeCell ref="D5:G5"/>
    <mergeCell ref="C19:X19"/>
    <mergeCell ref="L5:O5"/>
  </mergeCells>
  <printOptions horizontalCentered="1"/>
  <pageMargins left="0.7874015748031497" right="0.7874015748031497" top="0.8267716535433072" bottom="0.5905511811023623" header="0.5118110236220472" footer="0.3937007874015748"/>
  <pageSetup fitToHeight="2" horizontalDpi="600" verticalDpi="600" orientation="portrait" paperSize="9" scale="72" r:id="rId1"/>
  <headerFooter alignWithMargins="0">
    <oddHeader xml:space="preserve">&amp;R  </oddHeader>
  </headerFooter>
</worksheet>
</file>

<file path=xl/worksheets/sheet3.xml><?xml version="1.0" encoding="utf-8"?>
<worksheet xmlns="http://schemas.openxmlformats.org/spreadsheetml/2006/main" xmlns:r="http://schemas.openxmlformats.org/officeDocument/2006/relationships">
  <sheetPr>
    <tabColor indexed="16"/>
  </sheetPr>
  <dimension ref="A1:AS44"/>
  <sheetViews>
    <sheetView view="pageBreakPreview" zoomScale="80" zoomScaleSheetLayoutView="80" zoomScalePageLayoutView="0" workbookViewId="0" topLeftCell="A25">
      <selection activeCell="A12" sqref="A12:IV17"/>
    </sheetView>
  </sheetViews>
  <sheetFormatPr defaultColWidth="9.00390625" defaultRowHeight="13.5"/>
  <cols>
    <col min="1" max="1" width="2.625" style="0" customWidth="1"/>
    <col min="2" max="2" width="1.625" style="0" customWidth="1"/>
    <col min="3" max="3" width="14.125" style="0" customWidth="1"/>
    <col min="4" max="4" width="1.875" style="0" customWidth="1"/>
    <col min="5" max="5" width="21.50390625" style="0" customWidth="1"/>
    <col min="6" max="6" width="2.625" style="0" customWidth="1"/>
    <col min="7" max="8" width="1.875" style="5" customWidth="1"/>
    <col min="9" max="9" width="14.625" style="14" bestFit="1" customWidth="1"/>
    <col min="10" max="10" width="2.625" style="7" customWidth="1"/>
    <col min="11" max="12" width="1.875" style="5" customWidth="1"/>
    <col min="13" max="13" width="10.00390625" style="9" bestFit="1" customWidth="1"/>
    <col min="14" max="14" width="1.625" style="10" customWidth="1"/>
    <col min="15" max="16" width="1.875" style="5" customWidth="1"/>
    <col min="17" max="17" width="9.625" style="0" customWidth="1"/>
    <col min="18" max="18" width="1.875" style="5" customWidth="1"/>
    <col min="19" max="19" width="9.625" style="0" customWidth="1"/>
    <col min="20" max="21" width="1.875" style="5" customWidth="1"/>
    <col min="22" max="22" width="10.00390625" style="12" customWidth="1"/>
    <col min="23" max="23" width="1.625" style="5" customWidth="1"/>
    <col min="24" max="24" width="1.875" style="5" customWidth="1"/>
  </cols>
  <sheetData>
    <row r="1" spans="2:24" s="26" customFormat="1" ht="30" customHeight="1">
      <c r="B1" s="25" t="s">
        <v>48</v>
      </c>
      <c r="E1" s="27"/>
      <c r="F1" s="27"/>
      <c r="G1" s="27"/>
      <c r="H1" s="27"/>
      <c r="I1" s="28"/>
      <c r="J1" s="29"/>
      <c r="K1" s="27"/>
      <c r="L1" s="27"/>
      <c r="M1" s="30"/>
      <c r="N1" s="31"/>
      <c r="O1" s="27"/>
      <c r="P1" s="27"/>
      <c r="Q1" s="32"/>
      <c r="R1" s="33"/>
      <c r="S1" s="34"/>
      <c r="T1" s="33"/>
      <c r="U1" s="33"/>
      <c r="V1" s="35"/>
      <c r="W1" s="36"/>
      <c r="X1" s="36"/>
    </row>
    <row r="2" spans="3:24" s="26" customFormat="1" ht="30" customHeight="1">
      <c r="C2" s="37"/>
      <c r="D2" s="288" t="s">
        <v>9</v>
      </c>
      <c r="E2" s="289"/>
      <c r="F2" s="289"/>
      <c r="G2" s="290"/>
      <c r="H2" s="277" t="s">
        <v>10</v>
      </c>
      <c r="I2" s="278"/>
      <c r="J2" s="278"/>
      <c r="K2" s="291"/>
      <c r="L2" s="277" t="s">
        <v>36</v>
      </c>
      <c r="M2" s="278"/>
      <c r="N2" s="278"/>
      <c r="O2" s="291"/>
      <c r="P2" s="293" t="s">
        <v>28</v>
      </c>
      <c r="Q2" s="294"/>
      <c r="R2" s="294"/>
      <c r="S2" s="294"/>
      <c r="T2" s="295"/>
      <c r="U2" s="277" t="s">
        <v>13</v>
      </c>
      <c r="V2" s="278"/>
      <c r="W2" s="278"/>
      <c r="X2" s="279"/>
    </row>
    <row r="3" spans="3:24" s="126" customFormat="1" ht="28.5" customHeight="1">
      <c r="C3" s="320" t="s">
        <v>7</v>
      </c>
      <c r="D3" s="127"/>
      <c r="E3" s="265">
        <v>1140348.5</v>
      </c>
      <c r="F3" s="175" t="s">
        <v>20</v>
      </c>
      <c r="G3" s="176"/>
      <c r="H3" s="177"/>
      <c r="I3" s="266">
        <v>27145.5</v>
      </c>
      <c r="J3" s="177" t="s">
        <v>20</v>
      </c>
      <c r="K3" s="176"/>
      <c r="L3" s="177"/>
      <c r="M3" s="178">
        <f>I3/E3*100</f>
        <v>2.3804565007977825</v>
      </c>
      <c r="N3" s="179" t="s">
        <v>22</v>
      </c>
      <c r="O3" s="179"/>
      <c r="P3" s="180"/>
      <c r="Q3" s="268">
        <v>1718</v>
      </c>
      <c r="R3" s="44" t="s">
        <v>21</v>
      </c>
      <c r="S3" s="269">
        <v>2470</v>
      </c>
      <c r="T3" s="182"/>
      <c r="U3" s="183"/>
      <c r="V3" s="276">
        <f>Q3/S3*100</f>
        <v>69.55465587044534</v>
      </c>
      <c r="W3" s="128" t="s">
        <v>22</v>
      </c>
      <c r="X3" s="129"/>
    </row>
    <row r="4" spans="3:24" s="126" customFormat="1" ht="17.25" customHeight="1">
      <c r="C4" s="321"/>
      <c r="D4" s="130"/>
      <c r="E4" s="131"/>
      <c r="F4" s="132"/>
      <c r="G4" s="133"/>
      <c r="H4" s="53" t="s">
        <v>30</v>
      </c>
      <c r="I4" s="267">
        <v>20452</v>
      </c>
      <c r="J4" s="53" t="s">
        <v>20</v>
      </c>
      <c r="K4" s="54" t="s">
        <v>29</v>
      </c>
      <c r="L4" s="185"/>
      <c r="M4" s="186"/>
      <c r="N4" s="187"/>
      <c r="O4" s="188"/>
      <c r="P4" s="134"/>
      <c r="Q4" s="135"/>
      <c r="R4" s="136"/>
      <c r="S4" s="137"/>
      <c r="T4" s="138"/>
      <c r="U4" s="139"/>
      <c r="V4" s="140"/>
      <c r="W4" s="141"/>
      <c r="X4" s="142"/>
    </row>
    <row r="5" spans="3:24" s="254" customFormat="1" ht="28.5" customHeight="1">
      <c r="C5" s="322"/>
      <c r="D5" s="255" t="s">
        <v>18</v>
      </c>
      <c r="E5" s="240">
        <v>1130049.5</v>
      </c>
      <c r="F5" s="237" t="s">
        <v>20</v>
      </c>
      <c r="G5" s="215" t="s">
        <v>19</v>
      </c>
      <c r="H5" s="216" t="s">
        <v>18</v>
      </c>
      <c r="I5" s="241">
        <v>25859</v>
      </c>
      <c r="J5" s="143" t="s">
        <v>20</v>
      </c>
      <c r="K5" s="144" t="s">
        <v>19</v>
      </c>
      <c r="L5" s="145" t="s">
        <v>18</v>
      </c>
      <c r="M5" s="242">
        <f>I5/E5*100</f>
        <v>2.2883068396561392</v>
      </c>
      <c r="N5" s="146" t="s">
        <v>22</v>
      </c>
      <c r="O5" s="147" t="s">
        <v>19</v>
      </c>
      <c r="P5" s="148" t="s">
        <v>18</v>
      </c>
      <c r="Q5" s="238">
        <v>1838</v>
      </c>
      <c r="R5" s="243" t="s">
        <v>25</v>
      </c>
      <c r="S5" s="239">
        <v>2367</v>
      </c>
      <c r="T5" s="149" t="s">
        <v>19</v>
      </c>
      <c r="U5" s="150" t="s">
        <v>18</v>
      </c>
      <c r="V5" s="244">
        <f>Q5/S5*100</f>
        <v>77.65103506548373</v>
      </c>
      <c r="W5" s="151" t="s">
        <v>22</v>
      </c>
      <c r="X5" s="152" t="s">
        <v>19</v>
      </c>
    </row>
    <row r="6" spans="3:24" s="16" customFormat="1" ht="33.75" customHeight="1">
      <c r="C6" s="316" t="s">
        <v>60</v>
      </c>
      <c r="D6" s="317"/>
      <c r="E6" s="317"/>
      <c r="F6" s="317"/>
      <c r="G6" s="317"/>
      <c r="H6" s="317"/>
      <c r="I6" s="317"/>
      <c r="J6" s="317"/>
      <c r="K6" s="317"/>
      <c r="L6" s="317"/>
      <c r="M6" s="317"/>
      <c r="N6" s="317"/>
      <c r="O6" s="317"/>
      <c r="P6" s="317"/>
      <c r="Q6" s="317"/>
      <c r="R6" s="317"/>
      <c r="S6" s="317"/>
      <c r="T6" s="317"/>
      <c r="U6" s="317"/>
      <c r="V6" s="317"/>
      <c r="W6" s="317"/>
      <c r="X6" s="317"/>
    </row>
    <row r="7" spans="2:24" s="26" customFormat="1" ht="30.75" customHeight="1">
      <c r="B7" s="25" t="s">
        <v>37</v>
      </c>
      <c r="C7" s="79"/>
      <c r="D7" s="79"/>
      <c r="E7" s="27"/>
      <c r="F7" s="27"/>
      <c r="G7" s="27"/>
      <c r="H7" s="27"/>
      <c r="I7" s="28"/>
      <c r="J7" s="29"/>
      <c r="K7" s="27"/>
      <c r="L7" s="27"/>
      <c r="M7" s="30"/>
      <c r="N7" s="31"/>
      <c r="O7" s="27"/>
      <c r="P7" s="27"/>
      <c r="Q7" s="32"/>
      <c r="R7" s="33"/>
      <c r="S7" s="34"/>
      <c r="T7" s="33"/>
      <c r="U7" s="33"/>
      <c r="V7" s="35"/>
      <c r="W7" s="36"/>
      <c r="X7" s="36"/>
    </row>
    <row r="8" spans="3:24" s="26" customFormat="1" ht="30" customHeight="1">
      <c r="C8" s="37"/>
      <c r="D8" s="288" t="s">
        <v>9</v>
      </c>
      <c r="E8" s="289"/>
      <c r="F8" s="289"/>
      <c r="G8" s="290"/>
      <c r="H8" s="277" t="s">
        <v>10</v>
      </c>
      <c r="I8" s="278"/>
      <c r="J8" s="278"/>
      <c r="K8" s="291"/>
      <c r="L8" s="277" t="s">
        <v>11</v>
      </c>
      <c r="M8" s="278"/>
      <c r="N8" s="278"/>
      <c r="O8" s="291"/>
      <c r="P8" s="293" t="s">
        <v>28</v>
      </c>
      <c r="Q8" s="294"/>
      <c r="R8" s="294"/>
      <c r="S8" s="294"/>
      <c r="T8" s="295"/>
      <c r="U8" s="277" t="s">
        <v>13</v>
      </c>
      <c r="V8" s="278"/>
      <c r="W8" s="278"/>
      <c r="X8" s="279"/>
    </row>
    <row r="9" spans="3:24" s="16" customFormat="1" ht="28.5" customHeight="1">
      <c r="C9" s="280" t="s">
        <v>0</v>
      </c>
      <c r="D9" s="38"/>
      <c r="E9" s="265">
        <f>SUM(E12,E15)</f>
        <v>662641.5</v>
      </c>
      <c r="F9" s="39" t="s">
        <v>20</v>
      </c>
      <c r="G9" s="40"/>
      <c r="H9" s="41"/>
      <c r="I9" s="265">
        <f>SUM(I12,I15)</f>
        <v>12607.5</v>
      </c>
      <c r="J9" s="41" t="s">
        <v>20</v>
      </c>
      <c r="K9" s="40"/>
      <c r="L9" s="41"/>
      <c r="M9" s="190">
        <f>I9/E9*100</f>
        <v>1.9026124986135036</v>
      </c>
      <c r="N9" s="42" t="s">
        <v>22</v>
      </c>
      <c r="O9" s="42"/>
      <c r="P9" s="43"/>
      <c r="Q9" s="268">
        <f>SUM(Q12,Q15)</f>
        <v>39</v>
      </c>
      <c r="R9" s="44" t="s">
        <v>21</v>
      </c>
      <c r="S9" s="268">
        <f>SUM(S12,S15)</f>
        <v>100</v>
      </c>
      <c r="T9" s="45"/>
      <c r="U9" s="46"/>
      <c r="V9" s="275">
        <f>Q9/S9*100</f>
        <v>39</v>
      </c>
      <c r="W9" s="47" t="s">
        <v>22</v>
      </c>
      <c r="X9" s="48"/>
    </row>
    <row r="10" spans="3:24" s="16" customFormat="1" ht="18" customHeight="1">
      <c r="C10" s="281"/>
      <c r="D10" s="49"/>
      <c r="E10" s="50"/>
      <c r="F10" s="51"/>
      <c r="G10" s="52"/>
      <c r="H10" s="53" t="s">
        <v>30</v>
      </c>
      <c r="I10" s="267">
        <f>SUM(I13,I16)</f>
        <v>9335</v>
      </c>
      <c r="J10" s="53" t="s">
        <v>20</v>
      </c>
      <c r="K10" s="54" t="s">
        <v>29</v>
      </c>
      <c r="L10" s="55"/>
      <c r="M10" s="56"/>
      <c r="N10" s="57"/>
      <c r="O10" s="58"/>
      <c r="P10" s="59"/>
      <c r="Q10" s="60"/>
      <c r="R10" s="61"/>
      <c r="S10" s="62"/>
      <c r="T10" s="63"/>
      <c r="U10" s="64"/>
      <c r="V10" s="65"/>
      <c r="W10" s="66"/>
      <c r="X10" s="67"/>
    </row>
    <row r="11" spans="3:24" s="252" customFormat="1" ht="28.5" customHeight="1">
      <c r="C11" s="292"/>
      <c r="D11" s="253" t="s">
        <v>18</v>
      </c>
      <c r="E11" s="213">
        <f>SUM(E14,E17)</f>
        <v>668289.5</v>
      </c>
      <c r="F11" s="214" t="s">
        <v>20</v>
      </c>
      <c r="G11" s="215" t="s">
        <v>19</v>
      </c>
      <c r="H11" s="216" t="s">
        <v>18</v>
      </c>
      <c r="I11" s="213">
        <f>SUM(I14,I17)</f>
        <v>12337.5</v>
      </c>
      <c r="J11" s="69" t="s">
        <v>20</v>
      </c>
      <c r="K11" s="70" t="s">
        <v>19</v>
      </c>
      <c r="L11" s="71" t="s">
        <v>18</v>
      </c>
      <c r="M11" s="218">
        <f>I11/E11*100</f>
        <v>1.846131055478202</v>
      </c>
      <c r="N11" s="72" t="s">
        <v>22</v>
      </c>
      <c r="O11" s="73" t="s">
        <v>19</v>
      </c>
      <c r="P11" s="74" t="s">
        <v>18</v>
      </c>
      <c r="Q11" s="219">
        <f>SUM(Q14,Q17)</f>
        <v>66</v>
      </c>
      <c r="R11" s="247" t="s">
        <v>25</v>
      </c>
      <c r="S11" s="219">
        <f>SUM(S14,S17)</f>
        <v>115</v>
      </c>
      <c r="T11" s="75" t="s">
        <v>19</v>
      </c>
      <c r="U11" s="76" t="s">
        <v>18</v>
      </c>
      <c r="V11" s="221">
        <f>Q11/S11*100</f>
        <v>57.391304347826086</v>
      </c>
      <c r="W11" s="77" t="s">
        <v>22</v>
      </c>
      <c r="X11" s="78" t="s">
        <v>19</v>
      </c>
    </row>
    <row r="12" spans="3:24" s="16" customFormat="1" ht="28.5" customHeight="1">
      <c r="C12" s="301" t="s">
        <v>5</v>
      </c>
      <c r="D12" s="38"/>
      <c r="E12" s="199">
        <v>577583</v>
      </c>
      <c r="F12" s="39" t="s">
        <v>20</v>
      </c>
      <c r="G12" s="40"/>
      <c r="H12" s="41"/>
      <c r="I12" s="200">
        <v>10822.5</v>
      </c>
      <c r="J12" s="41" t="s">
        <v>20</v>
      </c>
      <c r="K12" s="40"/>
      <c r="L12" s="41"/>
      <c r="M12" s="190">
        <f>I12/E12*100</f>
        <v>1.8737566722012249</v>
      </c>
      <c r="N12" s="42" t="s">
        <v>22</v>
      </c>
      <c r="O12" s="42"/>
      <c r="P12" s="43"/>
      <c r="Q12" s="201">
        <v>5</v>
      </c>
      <c r="R12" s="181" t="s">
        <v>21</v>
      </c>
      <c r="S12" s="202">
        <v>47</v>
      </c>
      <c r="T12" s="45"/>
      <c r="U12" s="46"/>
      <c r="V12" s="194">
        <f>Q12/S12*100</f>
        <v>10.638297872340425</v>
      </c>
      <c r="W12" s="47" t="s">
        <v>22</v>
      </c>
      <c r="X12" s="48"/>
    </row>
    <row r="13" spans="3:24" s="16" customFormat="1" ht="17.25" customHeight="1">
      <c r="C13" s="302"/>
      <c r="D13" s="49"/>
      <c r="E13" s="131"/>
      <c r="F13" s="51"/>
      <c r="G13" s="52"/>
      <c r="H13" s="53" t="s">
        <v>30</v>
      </c>
      <c r="I13" s="184">
        <v>7948</v>
      </c>
      <c r="J13" s="53" t="s">
        <v>20</v>
      </c>
      <c r="K13" s="54" t="s">
        <v>29</v>
      </c>
      <c r="L13" s="55"/>
      <c r="M13" s="56"/>
      <c r="N13" s="57"/>
      <c r="O13" s="58"/>
      <c r="P13" s="59"/>
      <c r="Q13" s="135"/>
      <c r="R13" s="136"/>
      <c r="S13" s="137"/>
      <c r="T13" s="63"/>
      <c r="U13" s="64"/>
      <c r="V13" s="65"/>
      <c r="W13" s="66"/>
      <c r="X13" s="67"/>
    </row>
    <row r="14" spans="3:24" s="23" customFormat="1" ht="28.5" customHeight="1">
      <c r="C14" s="303"/>
      <c r="D14" s="256" t="s">
        <v>18</v>
      </c>
      <c r="E14" s="229">
        <v>580328.5</v>
      </c>
      <c r="F14" s="245" t="s">
        <v>20</v>
      </c>
      <c r="G14" s="82" t="s">
        <v>19</v>
      </c>
      <c r="H14" s="83" t="s">
        <v>18</v>
      </c>
      <c r="I14" s="231">
        <v>10564.5</v>
      </c>
      <c r="J14" s="81" t="s">
        <v>20</v>
      </c>
      <c r="K14" s="82" t="s">
        <v>19</v>
      </c>
      <c r="L14" s="83" t="s">
        <v>18</v>
      </c>
      <c r="M14" s="232">
        <f>I14/E14*100</f>
        <v>1.8204344608269283</v>
      </c>
      <c r="N14" s="84" t="s">
        <v>22</v>
      </c>
      <c r="O14" s="85" t="s">
        <v>19</v>
      </c>
      <c r="P14" s="86" t="s">
        <v>18</v>
      </c>
      <c r="Q14" s="233">
        <v>15</v>
      </c>
      <c r="R14" s="234" t="s">
        <v>25</v>
      </c>
      <c r="S14" s="235">
        <v>47</v>
      </c>
      <c r="T14" s="87" t="s">
        <v>19</v>
      </c>
      <c r="U14" s="88" t="s">
        <v>18</v>
      </c>
      <c r="V14" s="246">
        <f>Q14/S14*100</f>
        <v>31.914893617021278</v>
      </c>
      <c r="W14" s="24" t="s">
        <v>22</v>
      </c>
      <c r="X14" s="89" t="s">
        <v>19</v>
      </c>
    </row>
    <row r="15" spans="3:24" s="80" customFormat="1" ht="28.5" customHeight="1">
      <c r="C15" s="302" t="s">
        <v>6</v>
      </c>
      <c r="D15" s="90"/>
      <c r="E15" s="270">
        <v>85058.5</v>
      </c>
      <c r="F15" s="91" t="s">
        <v>20</v>
      </c>
      <c r="G15" s="92"/>
      <c r="H15" s="93"/>
      <c r="I15" s="271">
        <v>1785</v>
      </c>
      <c r="J15" s="93" t="s">
        <v>20</v>
      </c>
      <c r="K15" s="92"/>
      <c r="L15" s="93"/>
      <c r="M15" s="195">
        <f>I15/E15*100</f>
        <v>2.0985556999006567</v>
      </c>
      <c r="N15" s="94" t="s">
        <v>22</v>
      </c>
      <c r="O15" s="94"/>
      <c r="P15" s="95"/>
      <c r="Q15" s="272">
        <v>34</v>
      </c>
      <c r="R15" s="211" t="s">
        <v>21</v>
      </c>
      <c r="S15" s="273">
        <v>53</v>
      </c>
      <c r="T15" s="96"/>
      <c r="U15" s="97"/>
      <c r="V15" s="274">
        <f>Q15/S15*100</f>
        <v>64.15094339622641</v>
      </c>
      <c r="W15" s="98" t="s">
        <v>22</v>
      </c>
      <c r="X15" s="99"/>
    </row>
    <row r="16" spans="3:24" s="80" customFormat="1" ht="17.25" customHeight="1">
      <c r="C16" s="302"/>
      <c r="D16" s="49"/>
      <c r="E16" s="131"/>
      <c r="F16" s="51"/>
      <c r="G16" s="52"/>
      <c r="H16" s="53" t="s">
        <v>38</v>
      </c>
      <c r="I16" s="267">
        <v>1387</v>
      </c>
      <c r="J16" s="53" t="s">
        <v>20</v>
      </c>
      <c r="K16" s="54" t="s">
        <v>29</v>
      </c>
      <c r="L16" s="55"/>
      <c r="M16" s="56"/>
      <c r="N16" s="57"/>
      <c r="O16" s="58"/>
      <c r="P16" s="59"/>
      <c r="Q16" s="135"/>
      <c r="R16" s="136"/>
      <c r="S16" s="137"/>
      <c r="T16" s="63"/>
      <c r="U16" s="64"/>
      <c r="V16" s="65"/>
      <c r="W16" s="66"/>
      <c r="X16" s="67"/>
    </row>
    <row r="17" spans="3:24" s="252" customFormat="1" ht="28.5" customHeight="1">
      <c r="C17" s="304"/>
      <c r="D17" s="253" t="s">
        <v>18</v>
      </c>
      <c r="E17" s="240">
        <v>87961</v>
      </c>
      <c r="F17" s="214" t="s">
        <v>20</v>
      </c>
      <c r="G17" s="73" t="s">
        <v>39</v>
      </c>
      <c r="H17" s="74" t="s">
        <v>40</v>
      </c>
      <c r="I17" s="241">
        <v>1773</v>
      </c>
      <c r="J17" s="69" t="s">
        <v>20</v>
      </c>
      <c r="K17" s="70" t="s">
        <v>19</v>
      </c>
      <c r="L17" s="71" t="s">
        <v>18</v>
      </c>
      <c r="M17" s="218">
        <f>I17/E17*100</f>
        <v>2.015666033810439</v>
      </c>
      <c r="N17" s="72" t="s">
        <v>22</v>
      </c>
      <c r="O17" s="73" t="s">
        <v>19</v>
      </c>
      <c r="P17" s="74" t="s">
        <v>18</v>
      </c>
      <c r="Q17" s="238">
        <v>51</v>
      </c>
      <c r="R17" s="243" t="s">
        <v>25</v>
      </c>
      <c r="S17" s="239">
        <v>68</v>
      </c>
      <c r="T17" s="75" t="s">
        <v>19</v>
      </c>
      <c r="U17" s="76" t="s">
        <v>18</v>
      </c>
      <c r="V17" s="221">
        <f>Q17/S17*100</f>
        <v>75</v>
      </c>
      <c r="W17" s="77" t="s">
        <v>22</v>
      </c>
      <c r="X17" s="78" t="s">
        <v>19</v>
      </c>
    </row>
    <row r="18" spans="3:24" s="16" customFormat="1" ht="35.25" customHeight="1">
      <c r="C18" s="305" t="s">
        <v>44</v>
      </c>
      <c r="D18" s="315"/>
      <c r="E18" s="315"/>
      <c r="F18" s="315"/>
      <c r="G18" s="315"/>
      <c r="H18" s="315"/>
      <c r="I18" s="315"/>
      <c r="J18" s="315"/>
      <c r="K18" s="315"/>
      <c r="L18" s="315"/>
      <c r="M18" s="315"/>
      <c r="N18" s="315"/>
      <c r="O18" s="315"/>
      <c r="P18" s="315"/>
      <c r="Q18" s="315"/>
      <c r="R18" s="315"/>
      <c r="S18" s="315"/>
      <c r="T18" s="315"/>
      <c r="U18" s="315"/>
      <c r="V18" s="315"/>
      <c r="W18" s="315"/>
      <c r="X18" s="315"/>
    </row>
    <row r="19" spans="3:24" s="16" customFormat="1" ht="10.5" customHeight="1">
      <c r="C19" s="100"/>
      <c r="D19" s="100"/>
      <c r="E19" s="101"/>
      <c r="F19" s="101"/>
      <c r="G19" s="102"/>
      <c r="H19" s="102"/>
      <c r="I19" s="103"/>
      <c r="J19" s="104"/>
      <c r="K19" s="102"/>
      <c r="L19" s="102"/>
      <c r="M19" s="105"/>
      <c r="N19" s="105"/>
      <c r="O19" s="106"/>
      <c r="P19" s="106"/>
      <c r="Q19" s="107"/>
      <c r="R19" s="80"/>
      <c r="S19" s="108"/>
      <c r="T19" s="109"/>
      <c r="U19" s="109"/>
      <c r="V19" s="110"/>
      <c r="W19" s="111"/>
      <c r="X19" s="112"/>
    </row>
    <row r="20" spans="1:22" s="113" customFormat="1" ht="30" customHeight="1">
      <c r="A20" s="15" t="s">
        <v>42</v>
      </c>
      <c r="I20" s="114"/>
      <c r="J20" s="115"/>
      <c r="M20" s="116"/>
      <c r="N20" s="116"/>
      <c r="V20" s="117"/>
    </row>
    <row r="21" spans="3:24" s="26" customFormat="1" ht="30" customHeight="1">
      <c r="C21" s="37"/>
      <c r="D21" s="288" t="s">
        <v>8</v>
      </c>
      <c r="E21" s="289"/>
      <c r="F21" s="289"/>
      <c r="G21" s="290"/>
      <c r="H21" s="277" t="s">
        <v>10</v>
      </c>
      <c r="I21" s="285"/>
      <c r="J21" s="285"/>
      <c r="K21" s="296"/>
      <c r="L21" s="277" t="s">
        <v>11</v>
      </c>
      <c r="M21" s="285"/>
      <c r="N21" s="285"/>
      <c r="O21" s="296"/>
      <c r="P21" s="293" t="s">
        <v>28</v>
      </c>
      <c r="Q21" s="294"/>
      <c r="R21" s="294"/>
      <c r="S21" s="294"/>
      <c r="T21" s="295"/>
      <c r="U21" s="277" t="s">
        <v>12</v>
      </c>
      <c r="V21" s="278"/>
      <c r="W21" s="278"/>
      <c r="X21" s="279"/>
    </row>
    <row r="22" spans="3:24" s="16" customFormat="1" ht="28.5" customHeight="1">
      <c r="C22" s="311" t="s">
        <v>0</v>
      </c>
      <c r="D22" s="38"/>
      <c r="E22" s="191">
        <f>SUM(E25,E28,E31)</f>
        <v>432729</v>
      </c>
      <c r="F22" s="39" t="s">
        <v>20</v>
      </c>
      <c r="G22" s="40"/>
      <c r="H22" s="41"/>
      <c r="I22" s="191">
        <f>SUM(I25,I28,I31)</f>
        <v>11010</v>
      </c>
      <c r="J22" s="41" t="s">
        <v>20</v>
      </c>
      <c r="K22" s="40"/>
      <c r="L22" s="41"/>
      <c r="M22" s="190">
        <f>I22/E22*100</f>
        <v>2.5443175752029563</v>
      </c>
      <c r="N22" s="42" t="s">
        <v>22</v>
      </c>
      <c r="O22" s="42"/>
      <c r="P22" s="43"/>
      <c r="Q22" s="192">
        <f>SUM(Q25,Q28,Q31)</f>
        <v>240</v>
      </c>
      <c r="R22" s="44" t="s">
        <v>21</v>
      </c>
      <c r="S22" s="192">
        <f>SUM(S25,S28,S31)</f>
        <v>348</v>
      </c>
      <c r="T22" s="45"/>
      <c r="U22" s="46"/>
      <c r="V22" s="194">
        <f>Q22/S22*100</f>
        <v>68.96551724137932</v>
      </c>
      <c r="W22" s="47" t="s">
        <v>22</v>
      </c>
      <c r="X22" s="48"/>
    </row>
    <row r="23" spans="3:24" s="16" customFormat="1" ht="17.25" customHeight="1">
      <c r="C23" s="312"/>
      <c r="D23" s="49"/>
      <c r="E23" s="50"/>
      <c r="F23" s="51"/>
      <c r="G23" s="52"/>
      <c r="H23" s="53" t="s">
        <v>30</v>
      </c>
      <c r="I23" s="248">
        <f>SUM(I26,I29,I32)</f>
        <v>8407</v>
      </c>
      <c r="J23" s="53" t="s">
        <v>20</v>
      </c>
      <c r="K23" s="54" t="s">
        <v>29</v>
      </c>
      <c r="L23" s="55"/>
      <c r="M23" s="56"/>
      <c r="N23" s="57"/>
      <c r="O23" s="58"/>
      <c r="P23" s="59"/>
      <c r="Q23" s="60"/>
      <c r="R23" s="61"/>
      <c r="S23" s="62"/>
      <c r="T23" s="63"/>
      <c r="U23" s="64"/>
      <c r="V23" s="65"/>
      <c r="W23" s="66"/>
      <c r="X23" s="67"/>
    </row>
    <row r="24" spans="3:24" s="252" customFormat="1" ht="28.5" customHeight="1">
      <c r="C24" s="313"/>
      <c r="D24" s="253" t="s">
        <v>18</v>
      </c>
      <c r="E24" s="213">
        <f>SUM(E27,E30,E33)</f>
        <v>429408.5</v>
      </c>
      <c r="F24" s="214" t="s">
        <v>20</v>
      </c>
      <c r="G24" s="215" t="s">
        <v>19</v>
      </c>
      <c r="H24" s="216" t="s">
        <v>18</v>
      </c>
      <c r="I24" s="213">
        <f>SUM(I27,I30,I33)</f>
        <v>10225</v>
      </c>
      <c r="J24" s="69" t="s">
        <v>20</v>
      </c>
      <c r="K24" s="70" t="s">
        <v>19</v>
      </c>
      <c r="L24" s="71" t="s">
        <v>18</v>
      </c>
      <c r="M24" s="218">
        <f>I24/E24*100</f>
        <v>2.381182487072333</v>
      </c>
      <c r="N24" s="72" t="s">
        <v>22</v>
      </c>
      <c r="O24" s="73" t="s">
        <v>19</v>
      </c>
      <c r="P24" s="74" t="s">
        <v>18</v>
      </c>
      <c r="Q24" s="219">
        <f>SUM(Q27,Q30,Q33)</f>
        <v>258</v>
      </c>
      <c r="R24" s="247" t="s">
        <v>21</v>
      </c>
      <c r="S24" s="219">
        <f>SUM(S27,S30,S33)</f>
        <v>337</v>
      </c>
      <c r="T24" s="75" t="s">
        <v>19</v>
      </c>
      <c r="U24" s="76" t="s">
        <v>18</v>
      </c>
      <c r="V24" s="221">
        <f>Q24/S24*100</f>
        <v>76.55786350148368</v>
      </c>
      <c r="W24" s="77" t="s">
        <v>22</v>
      </c>
      <c r="X24" s="78" t="s">
        <v>19</v>
      </c>
    </row>
    <row r="25" spans="3:24" s="16" customFormat="1" ht="28.5" customHeight="1">
      <c r="C25" s="301" t="s">
        <v>27</v>
      </c>
      <c r="D25" s="38"/>
      <c r="E25" s="191">
        <v>209593.5</v>
      </c>
      <c r="F25" s="39" t="s">
        <v>20</v>
      </c>
      <c r="G25" s="40"/>
      <c r="H25" s="41"/>
      <c r="I25" s="198">
        <v>5598</v>
      </c>
      <c r="J25" s="41" t="s">
        <v>20</v>
      </c>
      <c r="K25" s="40"/>
      <c r="L25" s="41"/>
      <c r="M25" s="190">
        <f>I25/E25*100</f>
        <v>2.6708843547151986</v>
      </c>
      <c r="N25" s="42" t="s">
        <v>22</v>
      </c>
      <c r="O25" s="42"/>
      <c r="P25" s="43"/>
      <c r="Q25" s="201">
        <v>69</v>
      </c>
      <c r="R25" s="44" t="s">
        <v>21</v>
      </c>
      <c r="S25" s="202">
        <v>92</v>
      </c>
      <c r="T25" s="45"/>
      <c r="U25" s="46"/>
      <c r="V25" s="194">
        <f>Q25/S25*100</f>
        <v>75</v>
      </c>
      <c r="W25" s="47" t="s">
        <v>22</v>
      </c>
      <c r="X25" s="48"/>
    </row>
    <row r="26" spans="3:24" s="16" customFormat="1" ht="17.25" customHeight="1">
      <c r="C26" s="302"/>
      <c r="D26" s="49"/>
      <c r="E26" s="131"/>
      <c r="F26" s="51"/>
      <c r="G26" s="52"/>
      <c r="H26" s="53" t="s">
        <v>30</v>
      </c>
      <c r="I26" s="248">
        <v>4327</v>
      </c>
      <c r="J26" s="53" t="s">
        <v>20</v>
      </c>
      <c r="K26" s="54" t="s">
        <v>29</v>
      </c>
      <c r="L26" s="55"/>
      <c r="M26" s="56"/>
      <c r="N26" s="57"/>
      <c r="O26" s="58"/>
      <c r="P26" s="59"/>
      <c r="Q26" s="135"/>
      <c r="R26" s="61"/>
      <c r="S26" s="137"/>
      <c r="T26" s="63"/>
      <c r="U26" s="64"/>
      <c r="V26" s="65"/>
      <c r="W26" s="66"/>
      <c r="X26" s="67"/>
    </row>
    <row r="27" spans="3:24" s="252" customFormat="1" ht="28.5" customHeight="1">
      <c r="C27" s="310"/>
      <c r="D27" s="257" t="s">
        <v>18</v>
      </c>
      <c r="E27" s="222">
        <v>209032</v>
      </c>
      <c r="F27" s="245" t="s">
        <v>20</v>
      </c>
      <c r="G27" s="215" t="s">
        <v>19</v>
      </c>
      <c r="H27" s="216" t="s">
        <v>18</v>
      </c>
      <c r="I27" s="224">
        <v>5236.5</v>
      </c>
      <c r="J27" s="81" t="s">
        <v>20</v>
      </c>
      <c r="K27" s="82" t="s">
        <v>19</v>
      </c>
      <c r="L27" s="83" t="s">
        <v>18</v>
      </c>
      <c r="M27" s="232">
        <f>I27/E27*100</f>
        <v>2.505118833480041</v>
      </c>
      <c r="N27" s="84" t="s">
        <v>22</v>
      </c>
      <c r="O27" s="85" t="s">
        <v>19</v>
      </c>
      <c r="P27" s="86" t="s">
        <v>18</v>
      </c>
      <c r="Q27" s="184">
        <v>76</v>
      </c>
      <c r="R27" s="23" t="s">
        <v>25</v>
      </c>
      <c r="S27" s="227">
        <v>90</v>
      </c>
      <c r="T27" s="118" t="s">
        <v>19</v>
      </c>
      <c r="U27" s="119" t="s">
        <v>18</v>
      </c>
      <c r="V27" s="236">
        <f>Q27/S27*100</f>
        <v>84.44444444444444</v>
      </c>
      <c r="W27" s="120" t="s">
        <v>22</v>
      </c>
      <c r="X27" s="121" t="s">
        <v>19</v>
      </c>
    </row>
    <row r="28" spans="3:24" s="16" customFormat="1" ht="28.5" customHeight="1">
      <c r="C28" s="122"/>
      <c r="D28" s="38"/>
      <c r="E28" s="191">
        <v>146562</v>
      </c>
      <c r="F28" s="39" t="s">
        <v>20</v>
      </c>
      <c r="G28" s="40"/>
      <c r="H28" s="41"/>
      <c r="I28" s="200">
        <v>3622.5</v>
      </c>
      <c r="J28" s="41" t="s">
        <v>20</v>
      </c>
      <c r="K28" s="40"/>
      <c r="L28" s="41"/>
      <c r="M28" s="190">
        <f>I28/E28*100</f>
        <v>2.471650223113768</v>
      </c>
      <c r="N28" s="42" t="s">
        <v>22</v>
      </c>
      <c r="O28" s="42"/>
      <c r="P28" s="43"/>
      <c r="Q28" s="201">
        <v>58</v>
      </c>
      <c r="R28" s="44" t="s">
        <v>21</v>
      </c>
      <c r="S28" s="202">
        <v>90</v>
      </c>
      <c r="T28" s="45"/>
      <c r="U28" s="46"/>
      <c r="V28" s="194">
        <f>Q28/S28*100</f>
        <v>64.44444444444444</v>
      </c>
      <c r="W28" s="47" t="s">
        <v>22</v>
      </c>
      <c r="X28" s="48"/>
    </row>
    <row r="29" spans="3:24" s="16" customFormat="1" ht="18.75" customHeight="1">
      <c r="C29" s="123" t="s">
        <v>26</v>
      </c>
      <c r="D29" s="49"/>
      <c r="E29" s="131"/>
      <c r="F29" s="51"/>
      <c r="G29" s="52"/>
      <c r="H29" s="53" t="s">
        <v>30</v>
      </c>
      <c r="I29" s="184">
        <v>2702</v>
      </c>
      <c r="J29" s="53" t="s">
        <v>20</v>
      </c>
      <c r="K29" s="54" t="s">
        <v>29</v>
      </c>
      <c r="L29" s="55"/>
      <c r="M29" s="56"/>
      <c r="N29" s="57"/>
      <c r="O29" s="58"/>
      <c r="P29" s="59"/>
      <c r="Q29" s="135"/>
      <c r="R29" s="61"/>
      <c r="S29" s="137"/>
      <c r="T29" s="63"/>
      <c r="U29" s="64"/>
      <c r="V29" s="65"/>
      <c r="W29" s="66"/>
      <c r="X29" s="67"/>
    </row>
    <row r="30" spans="3:24" s="252" customFormat="1" ht="28.5" customHeight="1">
      <c r="C30" s="258"/>
      <c r="D30" s="253" t="s">
        <v>18</v>
      </c>
      <c r="E30" s="222">
        <v>146231</v>
      </c>
      <c r="F30" s="18" t="s">
        <v>20</v>
      </c>
      <c r="G30" s="215" t="s">
        <v>19</v>
      </c>
      <c r="H30" s="216" t="s">
        <v>18</v>
      </c>
      <c r="I30" s="224">
        <v>3389.5</v>
      </c>
      <c r="J30" s="19" t="s">
        <v>20</v>
      </c>
      <c r="K30" s="124" t="s">
        <v>19</v>
      </c>
      <c r="L30" s="20" t="s">
        <v>18</v>
      </c>
      <c r="M30" s="225">
        <f>I30/E30*100</f>
        <v>2.3179079675308243</v>
      </c>
      <c r="N30" s="21" t="s">
        <v>22</v>
      </c>
      <c r="O30" s="22" t="s">
        <v>19</v>
      </c>
      <c r="P30" s="125" t="s">
        <v>18</v>
      </c>
      <c r="Q30" s="184">
        <v>67</v>
      </c>
      <c r="R30" s="23" t="s">
        <v>25</v>
      </c>
      <c r="S30" s="227">
        <v>90</v>
      </c>
      <c r="T30" s="75" t="s">
        <v>19</v>
      </c>
      <c r="U30" s="76" t="s">
        <v>18</v>
      </c>
      <c r="V30" s="221">
        <f>Q30/S30*100</f>
        <v>74.44444444444444</v>
      </c>
      <c r="W30" s="77" t="s">
        <v>22</v>
      </c>
      <c r="X30" s="78" t="s">
        <v>19</v>
      </c>
    </row>
    <row r="31" spans="3:24" s="16" customFormat="1" ht="28.5" customHeight="1">
      <c r="C31" s="302" t="s">
        <v>24</v>
      </c>
      <c r="D31" s="49"/>
      <c r="E31" s="191">
        <v>76573.5</v>
      </c>
      <c r="F31" s="39" t="s">
        <v>20</v>
      </c>
      <c r="G31" s="40"/>
      <c r="H31" s="41"/>
      <c r="I31" s="198">
        <v>1789.5</v>
      </c>
      <c r="J31" s="41" t="s">
        <v>20</v>
      </c>
      <c r="K31" s="40"/>
      <c r="L31" s="41"/>
      <c r="M31" s="190">
        <f>I31/E31*100</f>
        <v>2.336970361809242</v>
      </c>
      <c r="N31" s="42" t="s">
        <v>22</v>
      </c>
      <c r="O31" s="42"/>
      <c r="P31" s="43"/>
      <c r="Q31" s="192">
        <v>113</v>
      </c>
      <c r="R31" s="44" t="s">
        <v>21</v>
      </c>
      <c r="S31" s="193">
        <v>166</v>
      </c>
      <c r="T31" s="63"/>
      <c r="U31" s="64"/>
      <c r="V31" s="65">
        <f>Q31/S31*100</f>
        <v>68.07228915662651</v>
      </c>
      <c r="W31" s="66" t="s">
        <v>22</v>
      </c>
      <c r="X31" s="67"/>
    </row>
    <row r="32" spans="3:24" s="16" customFormat="1" ht="17.25" customHeight="1">
      <c r="C32" s="302"/>
      <c r="D32" s="49"/>
      <c r="E32" s="131"/>
      <c r="F32" s="51"/>
      <c r="G32" s="52"/>
      <c r="H32" s="53" t="s">
        <v>30</v>
      </c>
      <c r="I32" s="248">
        <v>1378</v>
      </c>
      <c r="J32" s="53" t="s">
        <v>20</v>
      </c>
      <c r="K32" s="54" t="s">
        <v>29</v>
      </c>
      <c r="L32" s="55"/>
      <c r="M32" s="56"/>
      <c r="N32" s="57"/>
      <c r="O32" s="58"/>
      <c r="P32" s="59"/>
      <c r="Q32" s="135"/>
      <c r="R32" s="61"/>
      <c r="S32" s="137"/>
      <c r="T32" s="63"/>
      <c r="U32" s="64"/>
      <c r="V32" s="65"/>
      <c r="W32" s="66"/>
      <c r="X32" s="67"/>
    </row>
    <row r="33" spans="3:24" s="252" customFormat="1" ht="28.5" customHeight="1">
      <c r="C33" s="309"/>
      <c r="D33" s="253" t="s">
        <v>18</v>
      </c>
      <c r="E33" s="240">
        <v>74145.5</v>
      </c>
      <c r="F33" s="214" t="s">
        <v>20</v>
      </c>
      <c r="G33" s="215" t="s">
        <v>19</v>
      </c>
      <c r="H33" s="216" t="s">
        <v>18</v>
      </c>
      <c r="I33" s="241">
        <v>1599</v>
      </c>
      <c r="J33" s="69" t="s">
        <v>20</v>
      </c>
      <c r="K33" s="70" t="s">
        <v>19</v>
      </c>
      <c r="L33" s="71" t="s">
        <v>18</v>
      </c>
      <c r="M33" s="218">
        <f>I33/E33*100</f>
        <v>2.156570526869466</v>
      </c>
      <c r="N33" s="72" t="s">
        <v>22</v>
      </c>
      <c r="O33" s="73" t="s">
        <v>19</v>
      </c>
      <c r="P33" s="74" t="s">
        <v>18</v>
      </c>
      <c r="Q33" s="238">
        <v>115</v>
      </c>
      <c r="R33" s="247" t="s">
        <v>25</v>
      </c>
      <c r="S33" s="239">
        <v>157</v>
      </c>
      <c r="T33" s="75" t="s">
        <v>19</v>
      </c>
      <c r="U33" s="76" t="s">
        <v>18</v>
      </c>
      <c r="V33" s="221">
        <f>Q33/S33*100</f>
        <v>73.24840764331209</v>
      </c>
      <c r="W33" s="77" t="s">
        <v>22</v>
      </c>
      <c r="X33" s="78" t="s">
        <v>19</v>
      </c>
    </row>
    <row r="34" spans="3:44" s="1" customFormat="1" ht="41.25" customHeight="1">
      <c r="C34" s="305" t="s">
        <v>61</v>
      </c>
      <c r="D34" s="315"/>
      <c r="E34" s="315"/>
      <c r="F34" s="315"/>
      <c r="G34" s="315"/>
      <c r="H34" s="315"/>
      <c r="I34" s="315"/>
      <c r="J34" s="315"/>
      <c r="K34" s="315"/>
      <c r="L34" s="315"/>
      <c r="M34" s="315"/>
      <c r="N34" s="315"/>
      <c r="O34" s="315"/>
      <c r="P34" s="315"/>
      <c r="Q34" s="315"/>
      <c r="R34" s="315"/>
      <c r="S34" s="315"/>
      <c r="T34" s="315"/>
      <c r="U34" s="315"/>
      <c r="V34" s="315"/>
      <c r="W34" s="315"/>
      <c r="X34" s="315"/>
      <c r="Y34" s="307"/>
      <c r="Z34" s="307"/>
      <c r="AA34" s="314"/>
      <c r="AB34" s="314"/>
      <c r="AC34" s="314"/>
      <c r="AD34" s="314"/>
      <c r="AE34" s="314"/>
      <c r="AF34" s="314"/>
      <c r="AG34" s="314"/>
      <c r="AH34" s="314"/>
      <c r="AI34" s="314"/>
      <c r="AJ34" s="314"/>
      <c r="AK34" s="314"/>
      <c r="AL34" s="314"/>
      <c r="AM34" s="314"/>
      <c r="AN34" s="314"/>
      <c r="AO34" s="314"/>
      <c r="AP34" s="314"/>
      <c r="AQ34" s="314"/>
      <c r="AR34" s="314"/>
    </row>
    <row r="35" spans="9:22" s="1" customFormat="1" ht="28.5" customHeight="1">
      <c r="I35" s="13"/>
      <c r="J35" s="6"/>
      <c r="M35" s="8"/>
      <c r="N35" s="8"/>
      <c r="V35" s="11"/>
    </row>
    <row r="36" spans="3:45" s="3" customFormat="1" ht="27.75" customHeight="1">
      <c r="C36" s="4" t="s">
        <v>54</v>
      </c>
      <c r="D36" s="307" t="s">
        <v>50</v>
      </c>
      <c r="E36" s="307"/>
      <c r="F36" s="307"/>
      <c r="G36" s="307"/>
      <c r="H36" s="307"/>
      <c r="I36" s="307"/>
      <c r="J36" s="307"/>
      <c r="K36" s="307"/>
      <c r="L36" s="307"/>
      <c r="M36" s="307"/>
      <c r="N36" s="307"/>
      <c r="O36" s="307"/>
      <c r="P36" s="307"/>
      <c r="Q36" s="307"/>
      <c r="R36" s="307"/>
      <c r="S36" s="307"/>
      <c r="T36" s="307"/>
      <c r="U36" s="307"/>
      <c r="V36" s="307"/>
      <c r="W36" s="307"/>
      <c r="X36" s="307"/>
      <c r="Z36" s="259"/>
      <c r="AA36" s="259"/>
      <c r="AB36" s="260"/>
      <c r="AC36" s="260"/>
      <c r="AD36" s="260"/>
      <c r="AE36" s="260"/>
      <c r="AF36" s="260"/>
      <c r="AG36" s="260"/>
      <c r="AH36" s="260"/>
      <c r="AI36" s="260"/>
      <c r="AJ36" s="260"/>
      <c r="AK36" s="260"/>
      <c r="AL36" s="260"/>
      <c r="AM36" s="260"/>
      <c r="AN36" s="260"/>
      <c r="AO36" s="260"/>
      <c r="AP36" s="260"/>
      <c r="AQ36" s="260"/>
      <c r="AR36" s="260"/>
      <c r="AS36" s="260"/>
    </row>
    <row r="37" spans="3:45" s="2" customFormat="1" ht="43.5" customHeight="1">
      <c r="C37" s="263" t="s">
        <v>14</v>
      </c>
      <c r="D37" s="307" t="s">
        <v>49</v>
      </c>
      <c r="E37" s="307"/>
      <c r="F37" s="307"/>
      <c r="G37" s="307"/>
      <c r="H37" s="307"/>
      <c r="I37" s="307"/>
      <c r="J37" s="307"/>
      <c r="K37" s="307"/>
      <c r="L37" s="307"/>
      <c r="M37" s="307"/>
      <c r="N37" s="307"/>
      <c r="O37" s="307"/>
      <c r="P37" s="307"/>
      <c r="Q37" s="307"/>
      <c r="R37" s="307"/>
      <c r="S37" s="307"/>
      <c r="T37" s="307"/>
      <c r="U37" s="307"/>
      <c r="V37" s="307"/>
      <c r="W37" s="307"/>
      <c r="X37" s="307"/>
      <c r="Z37" s="259"/>
      <c r="AA37" s="259"/>
      <c r="AB37" s="260"/>
      <c r="AC37" s="260"/>
      <c r="AD37" s="260"/>
      <c r="AE37" s="260"/>
      <c r="AF37" s="260"/>
      <c r="AG37" s="260"/>
      <c r="AH37" s="260"/>
      <c r="AI37" s="260"/>
      <c r="AJ37" s="260"/>
      <c r="AK37" s="260"/>
      <c r="AL37" s="260"/>
      <c r="AM37" s="260"/>
      <c r="AN37" s="260"/>
      <c r="AO37" s="260"/>
      <c r="AP37" s="260"/>
      <c r="AQ37" s="260"/>
      <c r="AR37" s="260"/>
      <c r="AS37" s="260"/>
    </row>
    <row r="38" spans="3:45" s="2" customFormat="1" ht="108.75" customHeight="1">
      <c r="C38" s="264" t="s">
        <v>15</v>
      </c>
      <c r="D38" s="307" t="s">
        <v>58</v>
      </c>
      <c r="E38" s="307"/>
      <c r="F38" s="307"/>
      <c r="G38" s="307"/>
      <c r="H38" s="307"/>
      <c r="I38" s="307"/>
      <c r="J38" s="307"/>
      <c r="K38" s="307"/>
      <c r="L38" s="307"/>
      <c r="M38" s="307"/>
      <c r="N38" s="307"/>
      <c r="O38" s="307"/>
      <c r="P38" s="307"/>
      <c r="Q38" s="307"/>
      <c r="R38" s="307"/>
      <c r="S38" s="307"/>
      <c r="T38" s="307"/>
      <c r="U38" s="307"/>
      <c r="V38" s="307"/>
      <c r="W38" s="307"/>
      <c r="X38" s="307"/>
      <c r="Z38" s="259"/>
      <c r="AA38" s="259"/>
      <c r="AB38" s="260"/>
      <c r="AC38" s="260"/>
      <c r="AD38" s="260"/>
      <c r="AE38" s="260"/>
      <c r="AF38" s="260"/>
      <c r="AG38" s="260"/>
      <c r="AH38" s="260"/>
      <c r="AI38" s="260"/>
      <c r="AJ38" s="260"/>
      <c r="AK38" s="260"/>
      <c r="AL38" s="260"/>
      <c r="AM38" s="260"/>
      <c r="AN38" s="260"/>
      <c r="AO38" s="260"/>
      <c r="AP38" s="260"/>
      <c r="AQ38" s="260"/>
      <c r="AR38" s="260"/>
      <c r="AS38" s="260"/>
    </row>
    <row r="39" spans="3:45" s="2" customFormat="1" ht="15" customHeight="1">
      <c r="C39" s="264" t="s">
        <v>16</v>
      </c>
      <c r="D39" s="307" t="s">
        <v>47</v>
      </c>
      <c r="E39" s="307"/>
      <c r="F39" s="307"/>
      <c r="G39" s="307"/>
      <c r="H39" s="307"/>
      <c r="I39" s="307"/>
      <c r="J39" s="307"/>
      <c r="K39" s="307"/>
      <c r="L39" s="307"/>
      <c r="M39" s="307"/>
      <c r="N39" s="307"/>
      <c r="O39" s="307"/>
      <c r="P39" s="307"/>
      <c r="Q39" s="307"/>
      <c r="R39" s="307"/>
      <c r="S39" s="307"/>
      <c r="T39" s="307"/>
      <c r="U39" s="307"/>
      <c r="V39" s="307"/>
      <c r="W39" s="307"/>
      <c r="X39" s="307"/>
      <c r="Z39" s="259"/>
      <c r="AA39" s="259"/>
      <c r="AB39" s="259"/>
      <c r="AC39" s="259"/>
      <c r="AD39" s="259"/>
      <c r="AE39" s="259"/>
      <c r="AF39" s="259"/>
      <c r="AG39" s="259"/>
      <c r="AH39" s="259"/>
      <c r="AI39" s="259"/>
      <c r="AJ39" s="259"/>
      <c r="AK39" s="259"/>
      <c r="AL39" s="259"/>
      <c r="AM39" s="259"/>
      <c r="AN39" s="259"/>
      <c r="AO39" s="259"/>
      <c r="AP39" s="259"/>
      <c r="AQ39" s="259"/>
      <c r="AR39" s="259"/>
      <c r="AS39" s="259"/>
    </row>
    <row r="40" spans="3:45" s="2" customFormat="1" ht="15" customHeight="1">
      <c r="C40" s="264" t="s">
        <v>17</v>
      </c>
      <c r="D40" s="307" t="s">
        <v>53</v>
      </c>
      <c r="E40" s="307"/>
      <c r="F40" s="307"/>
      <c r="G40" s="307"/>
      <c r="H40" s="307"/>
      <c r="I40" s="307"/>
      <c r="J40" s="307"/>
      <c r="K40" s="307"/>
      <c r="L40" s="307"/>
      <c r="M40" s="307"/>
      <c r="N40" s="307"/>
      <c r="O40" s="307"/>
      <c r="P40" s="307"/>
      <c r="Q40" s="307"/>
      <c r="R40" s="307"/>
      <c r="S40" s="307"/>
      <c r="T40" s="307"/>
      <c r="U40" s="307"/>
      <c r="V40" s="307"/>
      <c r="W40" s="307"/>
      <c r="X40" s="307"/>
      <c r="Z40" s="259"/>
      <c r="AA40" s="259"/>
      <c r="AB40" s="259"/>
      <c r="AC40" s="259"/>
      <c r="AD40" s="259"/>
      <c r="AE40" s="259"/>
      <c r="AF40" s="259"/>
      <c r="AG40" s="259"/>
      <c r="AH40" s="259"/>
      <c r="AI40" s="259"/>
      <c r="AJ40" s="259"/>
      <c r="AK40" s="259"/>
      <c r="AL40" s="259"/>
      <c r="AM40" s="259"/>
      <c r="AN40" s="259"/>
      <c r="AO40" s="259"/>
      <c r="AP40" s="259"/>
      <c r="AQ40" s="259"/>
      <c r="AR40" s="259"/>
      <c r="AS40" s="259"/>
    </row>
    <row r="41" spans="3:45" s="1" customFormat="1" ht="40.5" customHeight="1">
      <c r="C41" s="264" t="s">
        <v>55</v>
      </c>
      <c r="D41" s="308" t="s">
        <v>52</v>
      </c>
      <c r="E41" s="308"/>
      <c r="F41" s="308"/>
      <c r="G41" s="308"/>
      <c r="H41" s="308"/>
      <c r="I41" s="308"/>
      <c r="J41" s="308"/>
      <c r="K41" s="308"/>
      <c r="L41" s="308"/>
      <c r="M41" s="308"/>
      <c r="N41" s="308"/>
      <c r="O41" s="308"/>
      <c r="P41" s="308"/>
      <c r="Q41" s="308"/>
      <c r="R41" s="308"/>
      <c r="S41" s="308"/>
      <c r="T41" s="308"/>
      <c r="U41" s="308"/>
      <c r="V41" s="308"/>
      <c r="W41" s="308"/>
      <c r="X41" s="308"/>
      <c r="Z41" s="261"/>
      <c r="AA41" s="261"/>
      <c r="AB41" s="261"/>
      <c r="AC41" s="261"/>
      <c r="AD41" s="261"/>
      <c r="AE41" s="261"/>
      <c r="AF41" s="261"/>
      <c r="AG41" s="261"/>
      <c r="AH41" s="261"/>
      <c r="AI41" s="261"/>
      <c r="AJ41" s="261"/>
      <c r="AK41" s="261"/>
      <c r="AL41" s="261"/>
      <c r="AM41" s="261"/>
      <c r="AN41" s="261"/>
      <c r="AO41" s="261"/>
      <c r="AP41" s="261"/>
      <c r="AQ41" s="261"/>
      <c r="AR41" s="261"/>
      <c r="AS41" s="261"/>
    </row>
    <row r="42" spans="3:43" s="1" customFormat="1" ht="15" customHeight="1">
      <c r="C42" s="264" t="s">
        <v>56</v>
      </c>
      <c r="D42" s="318" t="s">
        <v>59</v>
      </c>
      <c r="E42" s="318"/>
      <c r="F42" s="318"/>
      <c r="G42" s="318"/>
      <c r="H42" s="318"/>
      <c r="I42" s="318"/>
      <c r="J42" s="318"/>
      <c r="K42" s="318"/>
      <c r="L42" s="318"/>
      <c r="M42" s="318"/>
      <c r="N42" s="318"/>
      <c r="O42" s="318"/>
      <c r="P42" s="318"/>
      <c r="Q42" s="318"/>
      <c r="R42" s="318"/>
      <c r="S42" s="318"/>
      <c r="T42" s="318"/>
      <c r="U42" s="318"/>
      <c r="V42" s="318"/>
      <c r="W42" s="318"/>
      <c r="X42" s="318"/>
      <c r="AD42" s="13"/>
      <c r="AE42" s="6"/>
      <c r="AH42" s="8"/>
      <c r="AI42" s="8"/>
      <c r="AQ42" s="11"/>
    </row>
    <row r="43" spans="3:45" s="1" customFormat="1" ht="30.75" customHeight="1">
      <c r="C43" s="264" t="s">
        <v>57</v>
      </c>
      <c r="D43" s="319" t="s">
        <v>51</v>
      </c>
      <c r="E43" s="319"/>
      <c r="F43" s="319"/>
      <c r="G43" s="319"/>
      <c r="H43" s="319"/>
      <c r="I43" s="319"/>
      <c r="J43" s="319"/>
      <c r="K43" s="319"/>
      <c r="L43" s="319"/>
      <c r="M43" s="319"/>
      <c r="N43" s="319"/>
      <c r="O43" s="319"/>
      <c r="P43" s="319"/>
      <c r="Q43" s="319"/>
      <c r="R43" s="319"/>
      <c r="S43" s="319"/>
      <c r="T43" s="319"/>
      <c r="U43" s="319"/>
      <c r="V43" s="319"/>
      <c r="W43" s="319"/>
      <c r="X43" s="319"/>
      <c r="Z43" s="262"/>
      <c r="AA43" s="262"/>
      <c r="AB43" s="262"/>
      <c r="AC43" s="262"/>
      <c r="AD43" s="262"/>
      <c r="AE43" s="262"/>
      <c r="AF43" s="262"/>
      <c r="AG43" s="262"/>
      <c r="AH43" s="262"/>
      <c r="AI43" s="262"/>
      <c r="AJ43" s="262"/>
      <c r="AK43" s="262"/>
      <c r="AL43" s="262"/>
      <c r="AM43" s="262"/>
      <c r="AN43" s="262"/>
      <c r="AO43" s="262"/>
      <c r="AP43" s="262"/>
      <c r="AQ43" s="262"/>
      <c r="AR43" s="262"/>
      <c r="AS43" s="262"/>
    </row>
    <row r="44" spans="3:24" ht="13.5">
      <c r="C44" s="1"/>
      <c r="D44" s="1"/>
      <c r="E44" s="1"/>
      <c r="F44" s="1"/>
      <c r="G44" s="1"/>
      <c r="H44" s="1"/>
      <c r="I44" s="13"/>
      <c r="J44" s="6"/>
      <c r="K44" s="1"/>
      <c r="L44" s="1"/>
      <c r="M44" s="8"/>
      <c r="N44" s="8"/>
      <c r="O44" s="1"/>
      <c r="P44" s="1"/>
      <c r="Q44" s="1"/>
      <c r="R44" s="1"/>
      <c r="S44" s="1"/>
      <c r="T44" s="1"/>
      <c r="U44" s="1"/>
      <c r="V44" s="11"/>
      <c r="W44" s="1"/>
      <c r="X44" s="1"/>
    </row>
  </sheetData>
  <sheetProtection/>
  <mergeCells count="34">
    <mergeCell ref="U2:X2"/>
    <mergeCell ref="C6:X6"/>
    <mergeCell ref="C18:X18"/>
    <mergeCell ref="D42:X42"/>
    <mergeCell ref="D43:X43"/>
    <mergeCell ref="D21:G21"/>
    <mergeCell ref="D2:G2"/>
    <mergeCell ref="L21:O21"/>
    <mergeCell ref="C3:C5"/>
    <mergeCell ref="U8:X8"/>
    <mergeCell ref="Y34:AR34"/>
    <mergeCell ref="L2:O2"/>
    <mergeCell ref="P2:T2"/>
    <mergeCell ref="H8:K8"/>
    <mergeCell ref="L8:O8"/>
    <mergeCell ref="P8:T8"/>
    <mergeCell ref="U21:X21"/>
    <mergeCell ref="H21:K21"/>
    <mergeCell ref="H2:K2"/>
    <mergeCell ref="C34:X34"/>
    <mergeCell ref="D8:G8"/>
    <mergeCell ref="C31:C33"/>
    <mergeCell ref="C25:C27"/>
    <mergeCell ref="C22:C24"/>
    <mergeCell ref="C9:C11"/>
    <mergeCell ref="C12:C14"/>
    <mergeCell ref="C15:C17"/>
    <mergeCell ref="D41:X41"/>
    <mergeCell ref="P21:T21"/>
    <mergeCell ref="D36:X36"/>
    <mergeCell ref="D37:X37"/>
    <mergeCell ref="D38:X38"/>
    <mergeCell ref="D39:X39"/>
    <mergeCell ref="D40:X40"/>
  </mergeCells>
  <printOptions horizontalCentered="1"/>
  <pageMargins left="0.3937007874015748" right="0" top="0.6299212598425197" bottom="0.5905511811023623" header="0.5118110236220472" footer="0.3937007874015748"/>
  <pageSetup fitToHeight="2" horizontalDpi="600" verticalDpi="600" orientation="portrait" paperSize="9" scale="63" r:id="rId1"/>
  <headerFooter alignWithMargins="0">
    <oddHeader xml:space="preserve">&amp;R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2020-09-08T06:23:19Z</dcterms:created>
  <dcterms:modified xsi:type="dcterms:W3CDTF">2020-09-08T06:23:36Z</dcterms:modified>
  <cp:category/>
  <cp:version/>
  <cp:contentType/>
  <cp:contentStatus/>
</cp:coreProperties>
</file>